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20" windowHeight="8775" activeTab="0"/>
  </bookViews>
  <sheets>
    <sheet name="КФ" sheetId="1" r:id="rId1"/>
  </sheets>
  <definedNames/>
  <calcPr fullCalcOnLoad="1"/>
</workbook>
</file>

<file path=xl/sharedStrings.xml><?xml version="1.0" encoding="utf-8"?>
<sst xmlns="http://schemas.openxmlformats.org/spreadsheetml/2006/main" count="628" uniqueCount="258">
  <si>
    <t>№ п/п</t>
  </si>
  <si>
    <t>Наименование статей</t>
  </si>
  <si>
    <t>СОЦИАЛЬНАЯ ПОЛИТИКА</t>
  </si>
  <si>
    <t>ЖИЛИЩНО-КОММУНАЛЬНОЕ ХОЗЯЙСТВО</t>
  </si>
  <si>
    <t>Код вида расходов</t>
  </si>
  <si>
    <t>ФИЗИЧЕСКАЯ КУЛЬТУРА И СПОРТ</t>
  </si>
  <si>
    <t xml:space="preserve"> ОБРАЗОВАНИЕ</t>
  </si>
  <si>
    <t>Прочие расходы</t>
  </si>
  <si>
    <t>НАЦИОНАЛЬНАЯ БЕЗОПАСНОСТЬ И ПРАВООХРАНИТЕЛЬНАЯ ДЕЯТЕЛЬНОСТЬ</t>
  </si>
  <si>
    <t>КУЛЬТУРА</t>
  </si>
  <si>
    <t>ДРУГИЕ ОБЩЕГОСУДАРСТВЕННЫЕ ВОПРОСЫ</t>
  </si>
  <si>
    <t>ОБЩЕГОСУДАРСТВЕННЫЕ ВОПРОСЫ</t>
  </si>
  <si>
    <t>РЕЗЕРВНЫЕ ФОНДЫ</t>
  </si>
  <si>
    <t>РЕЗЕРВНЫЙ ФОНД МЕСТНОЙ АДМИНИСТРАЦИИ</t>
  </si>
  <si>
    <t>1.1</t>
  </si>
  <si>
    <t>ДЕПУТАТЫ ПРЕДСТАВИТЕЛЬНОГО ОРГАНА МУНИЦИПАЛЬНОГО ОБРАЗОВАНИЯ</t>
  </si>
  <si>
    <t>1.2.1</t>
  </si>
  <si>
    <t>1.2.1.1</t>
  </si>
  <si>
    <t>2.1</t>
  </si>
  <si>
    <t>3.1</t>
  </si>
  <si>
    <t>4</t>
  </si>
  <si>
    <t>4.1</t>
  </si>
  <si>
    <t>5</t>
  </si>
  <si>
    <t>5.1</t>
  </si>
  <si>
    <t>6</t>
  </si>
  <si>
    <t>6.1</t>
  </si>
  <si>
    <t>7.1</t>
  </si>
  <si>
    <t>7.1.1</t>
  </si>
  <si>
    <t>1</t>
  </si>
  <si>
    <t>2</t>
  </si>
  <si>
    <t>3</t>
  </si>
  <si>
    <t>1.3.1</t>
  </si>
  <si>
    <t>1.3.1.1</t>
  </si>
  <si>
    <t>1.5.1</t>
  </si>
  <si>
    <t>3.1.1.1</t>
  </si>
  <si>
    <t>4.1.1</t>
  </si>
  <si>
    <t>4.1.1.1.1</t>
  </si>
  <si>
    <t>5.1.1.1.1</t>
  </si>
  <si>
    <t>6.1.1</t>
  </si>
  <si>
    <t>6.1.1.1</t>
  </si>
  <si>
    <t>6.1.1.1.1</t>
  </si>
  <si>
    <t>ОХРАНА СЕМЬИ И ДЕТСТВА</t>
  </si>
  <si>
    <t>1.2</t>
  </si>
  <si>
    <t>1.3.1.1.1</t>
  </si>
  <si>
    <t>1.3.2</t>
  </si>
  <si>
    <t>1.3.2.1</t>
  </si>
  <si>
    <t>1.3.2.1.1</t>
  </si>
  <si>
    <t>1.3.2.2</t>
  </si>
  <si>
    <t>1.3.2.4.1</t>
  </si>
  <si>
    <t>4.1.1.1</t>
  </si>
  <si>
    <t>4.1.2.1.1</t>
  </si>
  <si>
    <t>4.1.2.1.1.1</t>
  </si>
  <si>
    <t>СРЕДСТВА МАССОВОЙ ИНФОРМАЦИИ</t>
  </si>
  <si>
    <t>8</t>
  </si>
  <si>
    <t>6.1.2.1.1</t>
  </si>
  <si>
    <t>7</t>
  </si>
  <si>
    <t>7.1.1.1.1</t>
  </si>
  <si>
    <t>8.1.1.1</t>
  </si>
  <si>
    <t>1.3.2.2.1</t>
  </si>
  <si>
    <t>2.1.1.1.1</t>
  </si>
  <si>
    <t>4.1.1.2</t>
  </si>
  <si>
    <t>4.1.1.2.1</t>
  </si>
  <si>
    <t xml:space="preserve">Текущий ремонт придомовых территорий и территорий дворов, включая проезды и вьезды, пешеходные дорожки </t>
  </si>
  <si>
    <t>4.1.1.1.1.1</t>
  </si>
  <si>
    <t>7.2.</t>
  </si>
  <si>
    <t>8.1</t>
  </si>
  <si>
    <t>8.1.1</t>
  </si>
  <si>
    <t>9</t>
  </si>
  <si>
    <t>9.1.</t>
  </si>
  <si>
    <t>9.1.1.</t>
  </si>
  <si>
    <t>9.1.1.1</t>
  </si>
  <si>
    <t>Обустройство и содержание детских площадок</t>
  </si>
  <si>
    <t>7.1.1.1</t>
  </si>
  <si>
    <t>870</t>
  </si>
  <si>
    <t>120</t>
  </si>
  <si>
    <t>ПЕРИОДИЧЕСКАЯ ПЕЧАТЬ И ИЗДАТЕЛЬСТВА</t>
  </si>
  <si>
    <t xml:space="preserve">КУЛЬТУРА, КИНЕМАТОГРАФИЯ </t>
  </si>
  <si>
    <t>НАЦИОНАЛЬНАЯ ЭКОНОМИКА</t>
  </si>
  <si>
    <t>ЦЕНТРАЛЬНЫЙ АППАРАТ МУНИЦИПАЛЬНОГО ОБРАЗОВАНИЯ</t>
  </si>
  <si>
    <t>ЦЕНТРАЛЬНЫЙ АППАРАТ МЕСТНОЙ АДМИНИСТРАЦИИ</t>
  </si>
  <si>
    <t>БЛАГОУСТРОЙСТВО</t>
  </si>
  <si>
    <t>Условно утвержденные расходы</t>
  </si>
  <si>
    <t>200</t>
  </si>
  <si>
    <t>100</t>
  </si>
  <si>
    <t>Расходы на выплаты персоналу государственных (муниципальных) органов</t>
  </si>
  <si>
    <t>Иные пенсии, социальные доплаты к пенсиям</t>
  </si>
  <si>
    <t>240</t>
  </si>
  <si>
    <t>Иные закупки товаров, работ и услуг для обеспечения государственных (муниципальных) нужд</t>
  </si>
  <si>
    <t>300</t>
  </si>
  <si>
    <t>Публичные нормативные социальные выплаты гражданам</t>
  </si>
  <si>
    <t>800</t>
  </si>
  <si>
    <t>Резервные средства</t>
  </si>
  <si>
    <t>Уплата прочих налогов, сборов и иных платежей</t>
  </si>
  <si>
    <t>850</t>
  </si>
  <si>
    <t>310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</si>
  <si>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</si>
  <si>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(муниципальных) нужд</t>
  </si>
  <si>
    <t>Иные бюджетные ассигнования</t>
  </si>
  <si>
    <t>1.5.1.1</t>
  </si>
  <si>
    <t>Расходы по уплате членских взносов Совету муниципальных образований Санкт-Петербурга</t>
  </si>
  <si>
    <t>3.1.1</t>
  </si>
  <si>
    <t>Участие в организации и финансировании временного трудоустройство несовершеннолетних от 14 до 18 лет в свободное от учебы время</t>
  </si>
  <si>
    <t>Социальное обеспечение и иные выплаты населению</t>
  </si>
  <si>
    <t>8.1.1.1.1</t>
  </si>
  <si>
    <t>9.1.1.1.1</t>
  </si>
  <si>
    <t>2.1.1</t>
  </si>
  <si>
    <t>2.1.1.1.</t>
  </si>
  <si>
    <t>Общеэкономические вопросы</t>
  </si>
  <si>
    <t>3.1.1.1.1</t>
  </si>
  <si>
    <t>Установка и  содержание малых архитектурных форм, уличной мебели и хозяйственно-бытового оборудования</t>
  </si>
  <si>
    <t>1.3.2.3</t>
  </si>
  <si>
    <t>1.3.2.3.1</t>
  </si>
  <si>
    <t>Расходы на выплаты персоналу органов местного самоуправления</t>
  </si>
  <si>
    <t>7.2.3</t>
  </si>
  <si>
    <t>7.2.3.1</t>
  </si>
  <si>
    <t>7.2.3.1.1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</si>
  <si>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</si>
  <si>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</si>
  <si>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7.2.4</t>
  </si>
  <si>
    <t>Расходы на исполнение государственного полномочия по выплате денежных средств на вознаграждение приемным родителям за счёт субвенций из бюджета Санкт-Петербурга</t>
  </si>
  <si>
    <t>7.2.4.1</t>
  </si>
  <si>
    <t>0020300020</t>
  </si>
  <si>
    <t>0020400020</t>
  </si>
  <si>
    <t>0020601030</t>
  </si>
  <si>
    <t>0700100060</t>
  </si>
  <si>
    <t>0920500440</t>
  </si>
  <si>
    <t>2190300090</t>
  </si>
  <si>
    <t>7950701100</t>
  </si>
  <si>
    <t>Установка, содержание и ремонт газонов</t>
  </si>
  <si>
    <t>4.1.2</t>
  </si>
  <si>
    <t>4.1.2.1</t>
  </si>
  <si>
    <t>Озеленение территории муниципального образования</t>
  </si>
  <si>
    <t>4.1.3</t>
  </si>
  <si>
    <t>4.1.3.1</t>
  </si>
  <si>
    <t>4.1.3.1.1</t>
  </si>
  <si>
    <t>4.1.3.1.1.1</t>
  </si>
  <si>
    <t>4.1.3.2</t>
  </si>
  <si>
    <t>4.1.3.2.1</t>
  </si>
  <si>
    <t>4.1.3.2.1.1</t>
  </si>
  <si>
    <t>Прочие мероприятия в области благоустройства территории Дворцовый округ</t>
  </si>
  <si>
    <t>Выплата ежемесячной доплаты к пенсии лицам, замещавшим муниципальные должности, должности муниципальной службы в органах местного самоуправления Дворцовый округ</t>
  </si>
  <si>
    <t>6.1.2</t>
  </si>
  <si>
    <t>6.1.2.1</t>
  </si>
  <si>
    <t>6.1.3</t>
  </si>
  <si>
    <t>6.1.3.1</t>
  </si>
  <si>
    <t>6.1.3.1.1</t>
  </si>
  <si>
    <t>Код целевой статьи</t>
  </si>
  <si>
    <t>51100G0860</t>
  </si>
  <si>
    <t>51100G0870</t>
  </si>
  <si>
    <t>09200G0100</t>
  </si>
  <si>
    <t>00200G0850</t>
  </si>
  <si>
    <t>1.3</t>
  </si>
  <si>
    <t>ДРУГИЕ ВОПРОСЫ В ОБЛАСТИ ОБРАЗОВАНИЯ</t>
  </si>
  <si>
    <t xml:space="preserve">ФИЗИЧЕСКАЯ КУЛЬТУРА </t>
  </si>
  <si>
    <t>4.1.1.3</t>
  </si>
  <si>
    <t>4.1.1.2.1.1</t>
  </si>
  <si>
    <t>4.1.1.3.1</t>
  </si>
  <si>
    <t>4.1.1.3.1.1</t>
  </si>
  <si>
    <t>Озеленение</t>
  </si>
  <si>
    <t>5.1.1</t>
  </si>
  <si>
    <t>5.1.1.1</t>
  </si>
  <si>
    <t>Руководитель финансово-экономического отдела</t>
  </si>
  <si>
    <t>Закупка товаров, работ и услуг для обеспечения государственных (муниципальных) нужд</t>
  </si>
  <si>
    <t>Закупка товаров, работ и услуг для обспечения государственных (муниципальных) нужд</t>
  </si>
  <si>
    <t>Закупка товаров, работ и услуг для обеспечения  государственных (муниципальных) нужд</t>
  </si>
  <si>
    <t>Е.А. Глотко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</si>
  <si>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</si>
  <si>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небюджетными фондами</t>
  </si>
  <si>
    <t>0020100010</t>
  </si>
  <si>
    <t>1.6.1</t>
  </si>
  <si>
    <t>1.6</t>
  </si>
  <si>
    <t>Расходы на исполнение государственного полномочия  по составлению протоколов об административных правонарушениях за счет субвенций из бюджета Санкт-Петербурга</t>
  </si>
  <si>
    <t>Код раздела</t>
  </si>
  <si>
    <t>Код подраздела</t>
  </si>
  <si>
    <t>01</t>
  </si>
  <si>
    <t>00</t>
  </si>
  <si>
    <t>02</t>
  </si>
  <si>
    <t>03</t>
  </si>
  <si>
    <t>ФУНКЦИОНИРОВАНИЕ ЗАКОНОДАТЕЛЬНЫХ (ПРЕДСТАВИТЕЛЬНЫХ) ОРГАНОВ  ГОСУДАРСТВЕННОЙ ВЛАСТИ И 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</si>
  <si>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РОССИЙСКОЙ ФЕДЕРАЦИИ, МЕСТНЫХ АДМИНИСТРАЦИЙ</t>
  </si>
  <si>
    <t>04</t>
  </si>
  <si>
    <t>07</t>
  </si>
  <si>
    <t>11</t>
  </si>
  <si>
    <t>13</t>
  </si>
  <si>
    <t>09</t>
  </si>
  <si>
    <t>12</t>
  </si>
  <si>
    <t>05</t>
  </si>
  <si>
    <t>08</t>
  </si>
  <si>
    <t>10</t>
  </si>
  <si>
    <t>Социальное обеспечение населения</t>
  </si>
  <si>
    <t>1.5</t>
  </si>
  <si>
    <t>Расходы на исполнение государственного полномочия  по организации и осуществлению деятельности по опеке и попечительству за счет субвенций из бюджета Санкт-Петербурга</t>
  </si>
  <si>
    <t>Приложение № 5</t>
  </si>
  <si>
    <t>Сумма   (тыс. руб.)  2023г.</t>
  </si>
  <si>
    <t>ВСЕГО</t>
  </si>
  <si>
    <t>Сумма   (тыс. руб.)  2024г.</t>
  </si>
  <si>
    <t>Распределение бюджетных ассигнований  по разделам, подразделам, целевым статьям, группам видов расходов классификации расходов местного бюджета</t>
  </si>
  <si>
    <t xml:space="preserve">внутригородского муниципального образования  Санкт-Петербурга муниципальный округ </t>
  </si>
  <si>
    <t>ГРАЖДАНСКАЯ ОБОРОНА</t>
  </si>
  <si>
    <t xml:space="preserve"> МО Дворцовый округ</t>
  </si>
  <si>
    <t>Дворцовый округ на 2023-2025 годы</t>
  </si>
  <si>
    <t>Сумма   (тыс. руб.)  2025г.</t>
  </si>
  <si>
    <t>1.6.1.1</t>
  </si>
  <si>
    <t>1.6.1.1.1</t>
  </si>
  <si>
    <t>1.3.2.4</t>
  </si>
  <si>
    <t>1.3.2.4.1.1</t>
  </si>
  <si>
    <t>Муниципальная программа "Проведение подготовки и обучения неработающего населения способам защиты и действиям в чрезвычайных ситуациях,а также способам защиты от  опасностей, возникающих при ведении военных действий или вследствие этих действий на 2023-2025 годы"</t>
  </si>
  <si>
    <t xml:space="preserve">Муниципальная программа  «Осуществление благоустройства территории внутригородского муниципального образования Санкт-Петербурга муниципальный округ Дворцовый округ на 2023-2025 годы»
(в рамках реализации в Санкт-Петербурге приоритетного проекта «Формирование комфортной городской среды»)
</t>
  </si>
  <si>
    <t>Муниципальная программа "Проведение мероприятий по военно-патриотическому воспитанию граждан, проживающих  на территории внутригородского муниципального образования МО Дворцовый округ на 2023-2025 годы"</t>
  </si>
  <si>
    <t>Муниципальная программа "Участие в профилактике  терроризма, экстремизма на территории внутригородского МО МО Дворцового округа на 2023-2025 годы"</t>
  </si>
  <si>
    <t>Муниципальная программа "Участие в реализации мер по профилактике  дорожно-транспортного травматизма на территории  внутригородского МО МО Дворцового округа на 2023-2025 годы"</t>
  </si>
  <si>
    <t>Муниципальная программа "Участие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внутригородского муниципального образования Санкт-Петербурга муниципальный округ Дворцовый округ на 2023-2025 года"</t>
  </si>
  <si>
    <t>Муниципальная программа "Создание условий для реализации мер, напрвленных на укрепление межнационального и межконфессионального согласия, сохранение и развите языков и культуры народов РФ, проживающих на территории Дворцового округа" на 2023-2025 годы</t>
  </si>
  <si>
    <t>Муниципальная программа "Участие в деятельности по профилактике правонарушений на территории внутригородского муниципального образования Санкт-Петербурга муниципальный округ   Дворцовый округ» на 2023-2025 годы"</t>
  </si>
  <si>
    <t>Муниципальная программа "Участие в мероприятиях по охране окружающей среды в границах внутригородского муниципального образования Санкт-Петербурга муниципальный округ Дворцовый округ, за исключением организации и осуществления мероприятий по экологическому контролю» на 2023-2025 годы"</t>
  </si>
  <si>
    <t>Муниципальная программа "Осуществление экологического просвещения, а также организации экологического воспитания и формирования экологической культуры в области обращения с твердыми коммунальными отходами» на 2023-2025 годы"</t>
  </si>
  <si>
    <t>Муниципальная программа проведения местных праздничных, культурно-просветительных мероприятий для жителей внутригородского муниципального образования  МО Дворцовый округ на 2023-2025 г.</t>
  </si>
  <si>
    <t>Муниципальная программа "Организация и проведение досуговых мероприятий для жителей внутригородского муниципального образования  МО Дворцовый округ на 2023-2025 г.</t>
  </si>
  <si>
    <t>Муниципальная программа "Организация мероприятий по развития местных традиций на территории внутригородского  муниципального образования  МО Дворцовый округ на 2023-2025 г.</t>
  </si>
  <si>
    <t>Муниципальная программа "Обеспечение условий для развития на территории внутригородского МО МО Дворцового округа физической культуры и массового развития спорта, организация и проведение официальных физкультурных мероприятий на 2023-2025 годы"</t>
  </si>
  <si>
    <t>Муниципальная программа "Обеспечение деятельности муниципальных средств массовой информации внутригородского муниципального образования муниципальный округ Дворцовый округ на 2023-2025 годы</t>
  </si>
  <si>
    <t>5.1.2</t>
  </si>
  <si>
    <t>5.1.2.1</t>
  </si>
  <si>
    <t>5.1.2.1.1</t>
  </si>
  <si>
    <t>5.1.3</t>
  </si>
  <si>
    <t>5.1.3.1</t>
  </si>
  <si>
    <t>5.1.3.1.1</t>
  </si>
  <si>
    <t>5.1.4</t>
  </si>
  <si>
    <t>5.1.4.1</t>
  </si>
  <si>
    <t>5.1.4.1.1</t>
  </si>
  <si>
    <t>5.1.5</t>
  </si>
  <si>
    <t>5.1.5.1</t>
  </si>
  <si>
    <t>5.1.5.1.1</t>
  </si>
  <si>
    <t>5.1.6</t>
  </si>
  <si>
    <t>5.1.6.1</t>
  </si>
  <si>
    <t>5.1.6.1.1</t>
  </si>
  <si>
    <t>5.1.7</t>
  </si>
  <si>
    <t>5.1.7.1</t>
  </si>
  <si>
    <t>5.1.7.1.1</t>
  </si>
  <si>
    <t>5.1.8</t>
  </si>
  <si>
    <t>5.1.8.1</t>
  </si>
  <si>
    <t>5.1.8.1.1</t>
  </si>
  <si>
    <t>1.4</t>
  </si>
  <si>
    <t>1.4.1</t>
  </si>
  <si>
    <t>1.4.1.1</t>
  </si>
  <si>
    <t>1.4.1.2</t>
  </si>
  <si>
    <t>1.4.2</t>
  </si>
  <si>
    <t>1.4.2.1</t>
  </si>
  <si>
    <t>1.4.2.1.1</t>
  </si>
  <si>
    <t>1.4.3</t>
  </si>
  <si>
    <t>1.4.3.1</t>
  </si>
  <si>
    <t>1.4.4</t>
  </si>
  <si>
    <t>1.4.4.1</t>
  </si>
  <si>
    <t>1.4.5</t>
  </si>
  <si>
    <t>1.4.5.1</t>
  </si>
  <si>
    <t>1.5.1.1.1</t>
  </si>
  <si>
    <t>№        от ____.12.2022</t>
  </si>
  <si>
    <t xml:space="preserve">к Решению ВМО Санкт-Петербурга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</si>
</sst>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#,##0.00_ ;\-#,##0.00\ "/>
    <numFmt numFmtId="179" formatCode="#,##0.0_ ;\-#,##0.0\ "/>
    <numFmt numFmtId="180" formatCode="[$€-2]\ ###,000_);[Red]\([$€-2]\ ###,000\)"/>
  </numFmts>
  <fonts count="48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49" fontId="1" fillId="32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NumberFormat="1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32" borderId="10" xfId="0" applyNumberFormat="1" applyFont="1" applyFill="1" applyBorder="1" applyAlignment="1">
      <alignment horizontal="left" vertical="top" wrapText="1"/>
    </xf>
    <xf numFmtId="16" fontId="1" fillId="33" borderId="10" xfId="0" applyNumberFormat="1" applyFont="1" applyFill="1" applyBorder="1" applyAlignment="1">
      <alignment horizontal="left" vertical="top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172" fontId="1" fillId="32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33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1" fillId="4" borderId="1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center" vertical="top"/>
    </xf>
    <xf numFmtId="0" fontId="7" fillId="0" borderId="11" xfId="0" applyFont="1" applyBorder="1" applyAlignment="1">
      <alignment wrapText="1"/>
    </xf>
    <xf numFmtId="49" fontId="1" fillId="4" borderId="10" xfId="0" applyNumberFormat="1" applyFont="1" applyFill="1" applyBorder="1" applyAlignment="1">
      <alignment horizontal="center" vertical="top" wrapText="1"/>
    </xf>
    <xf numFmtId="172" fontId="1" fillId="0" borderId="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wrapText="1"/>
    </xf>
    <xf numFmtId="49" fontId="9" fillId="0" borderId="10" xfId="53" applyNumberFormat="1" applyFont="1" applyBorder="1" applyAlignment="1">
      <alignment vertical="top" wrapText="1"/>
      <protection/>
    </xf>
    <xf numFmtId="49" fontId="47" fillId="0" borderId="10" xfId="53" applyNumberFormat="1" applyFont="1" applyBorder="1" applyAlignment="1">
      <alignment vertical="top" wrapText="1"/>
      <protection/>
    </xf>
    <xf numFmtId="49" fontId="1" fillId="34" borderId="10" xfId="0" applyNumberFormat="1" applyFont="1" applyFill="1" applyBorder="1" applyAlignment="1">
      <alignment horizontal="center" vertical="top" wrapText="1"/>
    </xf>
    <xf numFmtId="0" fontId="6" fillId="34" borderId="10" xfId="0" applyNumberFormat="1" applyFont="1" applyFill="1" applyBorder="1" applyAlignment="1">
      <alignment horizontal="left" vertical="center" wrapText="1"/>
    </xf>
    <xf numFmtId="172" fontId="1" fillId="30" borderId="10" xfId="0" applyNumberFormat="1" applyFont="1" applyFill="1" applyBorder="1" applyAlignment="1">
      <alignment horizontal="center" vertical="center"/>
    </xf>
    <xf numFmtId="49" fontId="1" fillId="30" borderId="10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left" vertical="top" wrapText="1"/>
    </xf>
    <xf numFmtId="49" fontId="10" fillId="0" borderId="10" xfId="53" applyNumberFormat="1" applyFont="1" applyBorder="1" applyAlignment="1">
      <alignment vertical="top" wrapText="1"/>
      <protection/>
    </xf>
    <xf numFmtId="49" fontId="10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1" fillId="30" borderId="10" xfId="0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2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172" fontId="1" fillId="32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172" fontId="1" fillId="34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72" fontId="1" fillId="35" borderId="10" xfId="0" applyNumberFormat="1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49" fontId="1" fillId="4" borderId="10" xfId="0" applyNumberFormat="1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center" vertical="center" wrapText="1"/>
    </xf>
    <xf numFmtId="172" fontId="1" fillId="4" borderId="10" xfId="0" applyNumberFormat="1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Alignment="1">
      <alignment horizontal="center" vertical="center"/>
    </xf>
    <xf numFmtId="0" fontId="1" fillId="0" borderId="12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11" fillId="32" borderId="10" xfId="0" applyFont="1" applyFill="1" applyBorder="1" applyAlignment="1">
      <alignment vertical="center" wrapText="1"/>
    </xf>
    <xf numFmtId="0" fontId="10" fillId="0" borderId="0" xfId="0" applyFont="1" applyAlignment="1">
      <alignment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4"/>
  <sheetViews>
    <sheetView tabSelected="1" zoomScale="70" zoomScaleNormal="70" zoomScalePageLayoutView="0" workbookViewId="0" topLeftCell="A1">
      <selection activeCell="J10" sqref="J10"/>
    </sheetView>
  </sheetViews>
  <sheetFormatPr defaultColWidth="9.00390625" defaultRowHeight="12.75"/>
  <cols>
    <col min="1" max="1" width="10.875" style="24" customWidth="1"/>
    <col min="2" max="2" width="57.25390625" style="3" customWidth="1"/>
    <col min="3" max="3" width="6.875" style="87" bestFit="1" customWidth="1"/>
    <col min="4" max="4" width="7.125" style="87" customWidth="1"/>
    <col min="5" max="5" width="14.75390625" style="80" customWidth="1"/>
    <col min="6" max="6" width="7.75390625" style="80" customWidth="1"/>
    <col min="7" max="7" width="15.375" style="80" customWidth="1"/>
    <col min="8" max="8" width="14.125" style="80" customWidth="1"/>
    <col min="9" max="9" width="16.00390625" style="80" customWidth="1"/>
    <col min="10" max="16384" width="9.125" style="3" customWidth="1"/>
  </cols>
  <sheetData>
    <row r="1" spans="7:9" ht="15.75">
      <c r="G1" s="120" t="s">
        <v>192</v>
      </c>
      <c r="H1" s="121"/>
      <c r="I1" s="121"/>
    </row>
    <row r="2" spans="7:9" ht="17.25" customHeight="1">
      <c r="G2" s="122" t="s">
        <v>257</v>
      </c>
      <c r="H2" s="122"/>
      <c r="I2" s="122"/>
    </row>
    <row r="3" spans="5:9" ht="15.75">
      <c r="E3" s="88"/>
      <c r="F3" s="88"/>
      <c r="G3" s="123" t="s">
        <v>199</v>
      </c>
      <c r="H3" s="123"/>
      <c r="I3" s="123"/>
    </row>
    <row r="4" spans="2:9" ht="15.75">
      <c r="B4" s="38"/>
      <c r="G4" s="120" t="s">
        <v>256</v>
      </c>
      <c r="H4" s="121"/>
      <c r="I4" s="121"/>
    </row>
    <row r="5" spans="2:11" ht="15.75">
      <c r="B5" s="124"/>
      <c r="C5" s="125"/>
      <c r="D5" s="125"/>
      <c r="E5" s="125"/>
      <c r="F5" s="125"/>
      <c r="G5" s="125"/>
      <c r="H5" s="125"/>
      <c r="I5" s="89"/>
      <c r="J5" s="17"/>
      <c r="K5" s="17"/>
    </row>
    <row r="6" spans="1:11" ht="31.5" customHeight="1">
      <c r="A6" s="126" t="s">
        <v>196</v>
      </c>
      <c r="B6" s="126"/>
      <c r="C6" s="126"/>
      <c r="D6" s="126"/>
      <c r="E6" s="126"/>
      <c r="F6" s="126"/>
      <c r="G6" s="126"/>
      <c r="H6" s="126"/>
      <c r="I6" s="126"/>
      <c r="J6" s="17"/>
      <c r="K6" s="17"/>
    </row>
    <row r="7" spans="1:11" ht="15.75">
      <c r="A7" s="118" t="s">
        <v>197</v>
      </c>
      <c r="B7" s="118"/>
      <c r="C7" s="118"/>
      <c r="D7" s="118"/>
      <c r="E7" s="118"/>
      <c r="F7" s="118"/>
      <c r="G7" s="118"/>
      <c r="H7" s="89"/>
      <c r="I7" s="89"/>
      <c r="J7" s="17"/>
      <c r="K7" s="17"/>
    </row>
    <row r="8" spans="1:11" ht="15.75">
      <c r="A8" s="119" t="s">
        <v>200</v>
      </c>
      <c r="B8" s="119"/>
      <c r="C8" s="119"/>
      <c r="D8" s="119"/>
      <c r="E8" s="119"/>
      <c r="F8" s="119"/>
      <c r="G8" s="119"/>
      <c r="H8" s="89"/>
      <c r="I8" s="89"/>
      <c r="J8" s="17"/>
      <c r="K8" s="17"/>
    </row>
    <row r="9" spans="1:11" ht="15.75">
      <c r="A9" s="57"/>
      <c r="B9" s="57"/>
      <c r="C9" s="78"/>
      <c r="D9" s="90"/>
      <c r="E9" s="78"/>
      <c r="F9" s="78"/>
      <c r="G9" s="78"/>
      <c r="H9" s="89"/>
      <c r="I9" s="89"/>
      <c r="J9" s="17"/>
      <c r="K9" s="17"/>
    </row>
    <row r="10" spans="1:11" ht="63">
      <c r="A10" s="20" t="s">
        <v>0</v>
      </c>
      <c r="B10" s="18" t="s">
        <v>1</v>
      </c>
      <c r="C10" s="20" t="s">
        <v>172</v>
      </c>
      <c r="D10" s="20" t="s">
        <v>173</v>
      </c>
      <c r="E10" s="18" t="s">
        <v>146</v>
      </c>
      <c r="F10" s="18" t="s">
        <v>4</v>
      </c>
      <c r="G10" s="18" t="s">
        <v>193</v>
      </c>
      <c r="H10" s="18" t="s">
        <v>195</v>
      </c>
      <c r="I10" s="18" t="s">
        <v>201</v>
      </c>
      <c r="J10" s="2"/>
      <c r="K10" s="2"/>
    </row>
    <row r="11" spans="1:11" s="23" customFormat="1" ht="72.75" customHeight="1">
      <c r="A11" s="29" t="s">
        <v>28</v>
      </c>
      <c r="B11" s="116" t="s">
        <v>194</v>
      </c>
      <c r="C11" s="29"/>
      <c r="D11" s="29"/>
      <c r="E11" s="91"/>
      <c r="F11" s="91"/>
      <c r="G11" s="92">
        <f>G12+G54+G59+G65+G89+G116+G128+G139+G145</f>
        <v>36601.100000000006</v>
      </c>
      <c r="H11" s="92">
        <f>H12+H54+H59+H65+H89+H116+H128+H139+H145</f>
        <v>39288</v>
      </c>
      <c r="I11" s="92">
        <f>I12+I54+I59+I65+I89+I116+I128+I139+I145</f>
        <v>42216.6</v>
      </c>
      <c r="J11" s="4"/>
      <c r="K11" s="1"/>
    </row>
    <row r="12" spans="1:11" s="23" customFormat="1" ht="63.75" customHeight="1">
      <c r="A12" s="67" t="s">
        <v>14</v>
      </c>
      <c r="B12" s="72" t="s">
        <v>11</v>
      </c>
      <c r="C12" s="67" t="s">
        <v>174</v>
      </c>
      <c r="D12" s="67" t="s">
        <v>175</v>
      </c>
      <c r="E12" s="67"/>
      <c r="F12" s="67"/>
      <c r="G12" s="66">
        <f>G13+G16+G30+G44+G49+G27</f>
        <v>23284.3</v>
      </c>
      <c r="H12" s="66">
        <f>H13+H16+H30+H44+H49+H27</f>
        <v>24468.200000000004</v>
      </c>
      <c r="I12" s="66">
        <f>I13+I16+I30+I44+I49+I27</f>
        <v>25697.899999999994</v>
      </c>
      <c r="J12" s="4"/>
      <c r="K12" s="1"/>
    </row>
    <row r="13" spans="1:11" s="23" customFormat="1" ht="63.75" customHeight="1">
      <c r="A13" s="44" t="s">
        <v>42</v>
      </c>
      <c r="B13" s="74" t="s">
        <v>166</v>
      </c>
      <c r="C13" s="44" t="s">
        <v>174</v>
      </c>
      <c r="D13" s="44" t="s">
        <v>176</v>
      </c>
      <c r="E13" s="44"/>
      <c r="F13" s="44"/>
      <c r="G13" s="76">
        <f aca="true" t="shared" si="0" ref="G13:I14">G14</f>
        <v>1772.3</v>
      </c>
      <c r="H13" s="76">
        <f t="shared" si="0"/>
        <v>1858.3</v>
      </c>
      <c r="I13" s="76">
        <f t="shared" si="0"/>
        <v>1943.1</v>
      </c>
      <c r="J13" s="4"/>
      <c r="K13" s="1"/>
    </row>
    <row r="14" spans="1:11" s="23" customFormat="1" ht="103.5" customHeight="1">
      <c r="A14" s="44" t="s">
        <v>16</v>
      </c>
      <c r="B14" s="74" t="s">
        <v>167</v>
      </c>
      <c r="C14" s="44" t="s">
        <v>174</v>
      </c>
      <c r="D14" s="44" t="s">
        <v>176</v>
      </c>
      <c r="E14" s="44" t="s">
        <v>168</v>
      </c>
      <c r="F14" s="44" t="s">
        <v>83</v>
      </c>
      <c r="G14" s="76">
        <f t="shared" si="0"/>
        <v>1772.3</v>
      </c>
      <c r="H14" s="76">
        <f t="shared" si="0"/>
        <v>1858.3</v>
      </c>
      <c r="I14" s="76">
        <f t="shared" si="0"/>
        <v>1943.1</v>
      </c>
      <c r="J14" s="4"/>
      <c r="K14" s="1"/>
    </row>
    <row r="15" spans="1:11" s="23" customFormat="1" ht="37.5" customHeight="1">
      <c r="A15" s="44" t="s">
        <v>17</v>
      </c>
      <c r="B15" s="48" t="s">
        <v>84</v>
      </c>
      <c r="C15" s="49" t="s">
        <v>174</v>
      </c>
      <c r="D15" s="49" t="s">
        <v>176</v>
      </c>
      <c r="E15" s="49" t="s">
        <v>168</v>
      </c>
      <c r="F15" s="49" t="s">
        <v>74</v>
      </c>
      <c r="G15" s="77">
        <v>1772.3</v>
      </c>
      <c r="H15" s="77">
        <v>1858.3</v>
      </c>
      <c r="I15" s="77">
        <v>1943.1</v>
      </c>
      <c r="J15" s="4"/>
      <c r="K15" s="1"/>
    </row>
    <row r="16" spans="1:11" ht="81" customHeight="1">
      <c r="A16" s="64" t="s">
        <v>151</v>
      </c>
      <c r="B16" s="65" t="s">
        <v>178</v>
      </c>
      <c r="C16" s="93" t="s">
        <v>174</v>
      </c>
      <c r="D16" s="94" t="s">
        <v>177</v>
      </c>
      <c r="E16" s="79"/>
      <c r="F16" s="79"/>
      <c r="G16" s="95">
        <f>G17+G20</f>
        <v>4517.099999999999</v>
      </c>
      <c r="H16" s="95">
        <f>H17+H20</f>
        <v>4753.7</v>
      </c>
      <c r="I16" s="95">
        <f>I17+I20</f>
        <v>4998.099999999999</v>
      </c>
      <c r="J16" s="5"/>
      <c r="K16" s="5"/>
    </row>
    <row r="17" spans="1:11" ht="28.5" customHeight="1">
      <c r="A17" s="9" t="s">
        <v>31</v>
      </c>
      <c r="B17" s="47" t="s">
        <v>15</v>
      </c>
      <c r="C17" s="20" t="s">
        <v>174</v>
      </c>
      <c r="D17" s="20" t="s">
        <v>177</v>
      </c>
      <c r="E17" s="20" t="s">
        <v>121</v>
      </c>
      <c r="F17" s="20"/>
      <c r="G17" s="11">
        <f>G19</f>
        <v>178.2</v>
      </c>
      <c r="H17" s="11">
        <f>H19</f>
        <v>186.8</v>
      </c>
      <c r="I17" s="11">
        <f>I19</f>
        <v>195.4</v>
      </c>
      <c r="J17" s="5"/>
      <c r="K17" s="5"/>
    </row>
    <row r="18" spans="1:11" ht="86.25" customHeight="1">
      <c r="A18" s="9" t="s">
        <v>32</v>
      </c>
      <c r="B18" s="7" t="s">
        <v>95</v>
      </c>
      <c r="C18" s="20" t="s">
        <v>174</v>
      </c>
      <c r="D18" s="20" t="s">
        <v>177</v>
      </c>
      <c r="E18" s="20" t="s">
        <v>121</v>
      </c>
      <c r="F18" s="20" t="s">
        <v>83</v>
      </c>
      <c r="G18" s="11">
        <f>G19</f>
        <v>178.2</v>
      </c>
      <c r="H18" s="11">
        <f>H19</f>
        <v>186.8</v>
      </c>
      <c r="I18" s="11">
        <f>I19</f>
        <v>195.4</v>
      </c>
      <c r="J18" s="5"/>
      <c r="K18" s="5"/>
    </row>
    <row r="19" spans="1:11" ht="33" customHeight="1">
      <c r="A19" s="9" t="s">
        <v>43</v>
      </c>
      <c r="B19" s="48" t="s">
        <v>84</v>
      </c>
      <c r="C19" s="49" t="s">
        <v>174</v>
      </c>
      <c r="D19" s="49" t="s">
        <v>177</v>
      </c>
      <c r="E19" s="49" t="s">
        <v>121</v>
      </c>
      <c r="F19" s="49" t="s">
        <v>74</v>
      </c>
      <c r="G19" s="37">
        <v>178.2</v>
      </c>
      <c r="H19" s="37">
        <v>186.8</v>
      </c>
      <c r="I19" s="37">
        <v>195.4</v>
      </c>
      <c r="J19" s="5"/>
      <c r="K19" s="5"/>
    </row>
    <row r="20" spans="1:11" s="23" customFormat="1" ht="31.5">
      <c r="A20" s="9" t="s">
        <v>44</v>
      </c>
      <c r="B20" s="7" t="s">
        <v>78</v>
      </c>
      <c r="C20" s="20" t="s">
        <v>174</v>
      </c>
      <c r="D20" s="20" t="s">
        <v>177</v>
      </c>
      <c r="E20" s="20" t="s">
        <v>122</v>
      </c>
      <c r="F20" s="20"/>
      <c r="G20" s="11">
        <f>G24+G22+G25</f>
        <v>4338.9</v>
      </c>
      <c r="H20" s="11">
        <f>H24+H22+H25</f>
        <v>4566.9</v>
      </c>
      <c r="I20" s="11">
        <f>I24+I22+I25</f>
        <v>4802.7</v>
      </c>
      <c r="J20" s="4"/>
      <c r="K20" s="4"/>
    </row>
    <row r="21" spans="1:11" s="23" customFormat="1" ht="84.75" customHeight="1">
      <c r="A21" s="9" t="s">
        <v>45</v>
      </c>
      <c r="B21" s="7" t="s">
        <v>95</v>
      </c>
      <c r="C21" s="20" t="s">
        <v>174</v>
      </c>
      <c r="D21" s="20" t="s">
        <v>177</v>
      </c>
      <c r="E21" s="20" t="s">
        <v>122</v>
      </c>
      <c r="F21" s="20" t="s">
        <v>83</v>
      </c>
      <c r="G21" s="11">
        <f>G22</f>
        <v>3757.4</v>
      </c>
      <c r="H21" s="11">
        <f>H22</f>
        <v>3939.6</v>
      </c>
      <c r="I21" s="11">
        <f>I22</f>
        <v>4119.5</v>
      </c>
      <c r="J21" s="4"/>
      <c r="K21" s="4"/>
    </row>
    <row r="22" spans="1:11" s="23" customFormat="1" ht="31.5">
      <c r="A22" s="40" t="s">
        <v>46</v>
      </c>
      <c r="B22" s="48" t="s">
        <v>84</v>
      </c>
      <c r="C22" s="49" t="s">
        <v>174</v>
      </c>
      <c r="D22" s="49" t="s">
        <v>177</v>
      </c>
      <c r="E22" s="49" t="s">
        <v>122</v>
      </c>
      <c r="F22" s="49" t="s">
        <v>74</v>
      </c>
      <c r="G22" s="37">
        <v>3757.4</v>
      </c>
      <c r="H22" s="37">
        <v>3939.6</v>
      </c>
      <c r="I22" s="37">
        <v>4119.5</v>
      </c>
      <c r="J22" s="4"/>
      <c r="K22" s="4"/>
    </row>
    <row r="23" spans="1:11" s="23" customFormat="1" ht="31.5" customHeight="1">
      <c r="A23" s="9" t="s">
        <v>47</v>
      </c>
      <c r="B23" s="7" t="s">
        <v>162</v>
      </c>
      <c r="C23" s="20" t="s">
        <v>174</v>
      </c>
      <c r="D23" s="20" t="s">
        <v>177</v>
      </c>
      <c r="E23" s="20" t="s">
        <v>122</v>
      </c>
      <c r="F23" s="20" t="s">
        <v>82</v>
      </c>
      <c r="G23" s="11">
        <f>G24</f>
        <v>575.5</v>
      </c>
      <c r="H23" s="11">
        <f>H24</f>
        <v>621.3</v>
      </c>
      <c r="I23" s="11">
        <f>I24</f>
        <v>677.2</v>
      </c>
      <c r="J23" s="4"/>
      <c r="K23" s="4"/>
    </row>
    <row r="24" spans="1:11" ht="30.75" customHeight="1">
      <c r="A24" s="9" t="s">
        <v>58</v>
      </c>
      <c r="B24" s="61" t="s">
        <v>87</v>
      </c>
      <c r="C24" s="21" t="s">
        <v>174</v>
      </c>
      <c r="D24" s="49" t="s">
        <v>177</v>
      </c>
      <c r="E24" s="49" t="s">
        <v>122</v>
      </c>
      <c r="F24" s="49" t="s">
        <v>86</v>
      </c>
      <c r="G24" s="37">
        <v>575.5</v>
      </c>
      <c r="H24" s="37">
        <v>621.3</v>
      </c>
      <c r="I24" s="37">
        <v>677.2</v>
      </c>
      <c r="J24" s="5"/>
      <c r="K24" s="5"/>
    </row>
    <row r="25" spans="1:11" ht="16.5" customHeight="1">
      <c r="A25" s="41" t="s">
        <v>110</v>
      </c>
      <c r="B25" s="45" t="s">
        <v>97</v>
      </c>
      <c r="C25" s="20" t="s">
        <v>174</v>
      </c>
      <c r="D25" s="44" t="s">
        <v>177</v>
      </c>
      <c r="E25" s="44" t="s">
        <v>122</v>
      </c>
      <c r="F25" s="44" t="s">
        <v>90</v>
      </c>
      <c r="G25" s="53">
        <f>G26</f>
        <v>6</v>
      </c>
      <c r="H25" s="53">
        <f>H26</f>
        <v>6</v>
      </c>
      <c r="I25" s="53">
        <f>I26</f>
        <v>6</v>
      </c>
      <c r="J25" s="5"/>
      <c r="K25" s="5"/>
    </row>
    <row r="26" spans="1:11" ht="16.5" customHeight="1">
      <c r="A26" s="40" t="s">
        <v>111</v>
      </c>
      <c r="B26" s="19" t="s">
        <v>7</v>
      </c>
      <c r="C26" s="21" t="s">
        <v>174</v>
      </c>
      <c r="D26" s="49" t="s">
        <v>177</v>
      </c>
      <c r="E26" s="49" t="s">
        <v>122</v>
      </c>
      <c r="F26" s="21" t="s">
        <v>93</v>
      </c>
      <c r="G26" s="12">
        <v>6</v>
      </c>
      <c r="H26" s="12">
        <v>6</v>
      </c>
      <c r="I26" s="12">
        <v>6</v>
      </c>
      <c r="J26" s="5"/>
      <c r="K26" s="5"/>
    </row>
    <row r="27" spans="1:11" ht="17.25" customHeight="1">
      <c r="A27" s="41" t="s">
        <v>204</v>
      </c>
      <c r="B27" s="7" t="s">
        <v>99</v>
      </c>
      <c r="C27" s="44" t="s">
        <v>174</v>
      </c>
      <c r="D27" s="20" t="s">
        <v>183</v>
      </c>
      <c r="E27" s="44" t="s">
        <v>125</v>
      </c>
      <c r="F27" s="44"/>
      <c r="G27" s="53">
        <f aca="true" t="shared" si="1" ref="G27:I28">G28</f>
        <v>128</v>
      </c>
      <c r="H27" s="53">
        <f t="shared" si="1"/>
        <v>108</v>
      </c>
      <c r="I27" s="53">
        <f t="shared" si="1"/>
        <v>108</v>
      </c>
      <c r="J27" s="5"/>
      <c r="K27" s="5"/>
    </row>
    <row r="28" spans="1:11" ht="17.25" customHeight="1">
      <c r="A28" s="40" t="s">
        <v>48</v>
      </c>
      <c r="B28" s="19" t="s">
        <v>97</v>
      </c>
      <c r="C28" s="49" t="s">
        <v>174</v>
      </c>
      <c r="D28" s="21" t="s">
        <v>183</v>
      </c>
      <c r="E28" s="49" t="s">
        <v>125</v>
      </c>
      <c r="F28" s="49" t="s">
        <v>90</v>
      </c>
      <c r="G28" s="12">
        <f t="shared" si="1"/>
        <v>128</v>
      </c>
      <c r="H28" s="12">
        <f t="shared" si="1"/>
        <v>108</v>
      </c>
      <c r="I28" s="12">
        <f t="shared" si="1"/>
        <v>108</v>
      </c>
      <c r="J28" s="5"/>
      <c r="K28" s="5"/>
    </row>
    <row r="29" spans="1:11" ht="17.25" customHeight="1">
      <c r="A29" s="40" t="s">
        <v>205</v>
      </c>
      <c r="B29" s="48" t="s">
        <v>92</v>
      </c>
      <c r="C29" s="21" t="s">
        <v>174</v>
      </c>
      <c r="D29" s="49" t="s">
        <v>183</v>
      </c>
      <c r="E29" s="21" t="s">
        <v>125</v>
      </c>
      <c r="F29" s="21" t="s">
        <v>93</v>
      </c>
      <c r="G29" s="12">
        <v>128</v>
      </c>
      <c r="H29" s="12">
        <v>108</v>
      </c>
      <c r="I29" s="12">
        <v>108</v>
      </c>
      <c r="J29" s="5"/>
      <c r="K29" s="5"/>
    </row>
    <row r="30" spans="1:11" ht="66" customHeight="1">
      <c r="A30" s="25" t="s">
        <v>242</v>
      </c>
      <c r="B30" s="46" t="s">
        <v>179</v>
      </c>
      <c r="C30" s="96" t="s">
        <v>174</v>
      </c>
      <c r="D30" s="33" t="s">
        <v>180</v>
      </c>
      <c r="E30" s="33"/>
      <c r="F30" s="33"/>
      <c r="G30" s="36">
        <f>G31+G34</f>
        <v>16808.100000000002</v>
      </c>
      <c r="H30" s="36">
        <f>H31+H34</f>
        <v>17689.000000000004</v>
      </c>
      <c r="I30" s="36">
        <f>I31+I34</f>
        <v>18589.1</v>
      </c>
      <c r="J30" s="5"/>
      <c r="K30" s="5"/>
    </row>
    <row r="31" spans="1:11" ht="33.75" customHeight="1">
      <c r="A31" s="9" t="s">
        <v>243</v>
      </c>
      <c r="B31" s="7" t="s">
        <v>79</v>
      </c>
      <c r="C31" s="44" t="s">
        <v>174</v>
      </c>
      <c r="D31" s="20" t="s">
        <v>180</v>
      </c>
      <c r="E31" s="20" t="s">
        <v>123</v>
      </c>
      <c r="F31" s="20"/>
      <c r="G31" s="11">
        <f>G38+G33+G42</f>
        <v>15665.2</v>
      </c>
      <c r="H31" s="11">
        <f>H38+H33+H42</f>
        <v>16490.600000000002</v>
      </c>
      <c r="I31" s="11">
        <f>I38+I33+I42</f>
        <v>17336</v>
      </c>
      <c r="J31" s="5"/>
      <c r="K31" s="5"/>
    </row>
    <row r="32" spans="1:11" ht="66.75" customHeight="1">
      <c r="A32" s="9" t="s">
        <v>244</v>
      </c>
      <c r="B32" s="7" t="s">
        <v>95</v>
      </c>
      <c r="C32" s="44" t="s">
        <v>174</v>
      </c>
      <c r="D32" s="20" t="s">
        <v>180</v>
      </c>
      <c r="E32" s="20" t="s">
        <v>123</v>
      </c>
      <c r="F32" s="20" t="s">
        <v>83</v>
      </c>
      <c r="G32" s="11">
        <f>G33</f>
        <v>13700.7</v>
      </c>
      <c r="H32" s="11">
        <f>H33</f>
        <v>14365.2</v>
      </c>
      <c r="I32" s="11">
        <f>I33</f>
        <v>15021.1</v>
      </c>
      <c r="J32" s="5"/>
      <c r="K32" s="5"/>
    </row>
    <row r="33" spans="1:11" ht="36.75" customHeight="1">
      <c r="A33" s="9" t="s">
        <v>245</v>
      </c>
      <c r="B33" s="48" t="s">
        <v>84</v>
      </c>
      <c r="C33" s="49" t="s">
        <v>174</v>
      </c>
      <c r="D33" s="49" t="s">
        <v>180</v>
      </c>
      <c r="E33" s="49" t="s">
        <v>123</v>
      </c>
      <c r="F33" s="49" t="s">
        <v>74</v>
      </c>
      <c r="G33" s="37">
        <v>13700.7</v>
      </c>
      <c r="H33" s="37">
        <v>14365.2</v>
      </c>
      <c r="I33" s="37">
        <v>15021.1</v>
      </c>
      <c r="J33" s="5"/>
      <c r="K33" s="5"/>
    </row>
    <row r="34" spans="1:11" ht="71.25" customHeight="1">
      <c r="A34" s="9" t="s">
        <v>246</v>
      </c>
      <c r="B34" s="48" t="s">
        <v>191</v>
      </c>
      <c r="C34" s="44" t="s">
        <v>174</v>
      </c>
      <c r="D34" s="44" t="s">
        <v>180</v>
      </c>
      <c r="E34" s="44" t="s">
        <v>150</v>
      </c>
      <c r="F34" s="44"/>
      <c r="G34" s="53">
        <f>G35+G39</f>
        <v>1142.9</v>
      </c>
      <c r="H34" s="53">
        <f>H35+H39</f>
        <v>1198.4</v>
      </c>
      <c r="I34" s="53">
        <f>I35+I39</f>
        <v>1253.1000000000001</v>
      </c>
      <c r="J34" s="5"/>
      <c r="K34" s="5"/>
    </row>
    <row r="35" spans="1:11" ht="36.75" customHeight="1">
      <c r="A35" s="9" t="s">
        <v>247</v>
      </c>
      <c r="B35" s="62" t="s">
        <v>116</v>
      </c>
      <c r="C35" s="44" t="s">
        <v>174</v>
      </c>
      <c r="D35" s="44" t="s">
        <v>180</v>
      </c>
      <c r="E35" s="44" t="s">
        <v>150</v>
      </c>
      <c r="F35" s="44" t="s">
        <v>83</v>
      </c>
      <c r="G35" s="53">
        <f>G36</f>
        <v>1063.4</v>
      </c>
      <c r="H35" s="53">
        <f>H36</f>
        <v>1115</v>
      </c>
      <c r="I35" s="53">
        <f>I36</f>
        <v>1165.9</v>
      </c>
      <c r="J35" s="5"/>
      <c r="K35" s="5"/>
    </row>
    <row r="36" spans="1:11" ht="36.75" customHeight="1">
      <c r="A36" s="9" t="s">
        <v>248</v>
      </c>
      <c r="B36" s="48" t="s">
        <v>112</v>
      </c>
      <c r="C36" s="49" t="s">
        <v>174</v>
      </c>
      <c r="D36" s="49" t="s">
        <v>180</v>
      </c>
      <c r="E36" s="49" t="s">
        <v>150</v>
      </c>
      <c r="F36" s="49" t="s">
        <v>74</v>
      </c>
      <c r="G36" s="37">
        <v>1063.4</v>
      </c>
      <c r="H36" s="37">
        <v>1115</v>
      </c>
      <c r="I36" s="37">
        <v>1165.9</v>
      </c>
      <c r="J36" s="5"/>
      <c r="K36" s="5"/>
    </row>
    <row r="37" spans="1:11" ht="36" customHeight="1">
      <c r="A37" s="9" t="s">
        <v>249</v>
      </c>
      <c r="B37" s="7" t="s">
        <v>96</v>
      </c>
      <c r="C37" s="44" t="s">
        <v>174</v>
      </c>
      <c r="D37" s="20" t="s">
        <v>180</v>
      </c>
      <c r="E37" s="20" t="s">
        <v>123</v>
      </c>
      <c r="F37" s="20" t="s">
        <v>82</v>
      </c>
      <c r="G37" s="11">
        <f>G38</f>
        <v>1949.5</v>
      </c>
      <c r="H37" s="11">
        <f>H38</f>
        <v>2105.4</v>
      </c>
      <c r="I37" s="11">
        <f>I38</f>
        <v>2294.9</v>
      </c>
      <c r="J37" s="5"/>
      <c r="K37" s="5"/>
    </row>
    <row r="38" spans="1:11" ht="45" customHeight="1">
      <c r="A38" s="9" t="s">
        <v>250</v>
      </c>
      <c r="B38" s="48" t="s">
        <v>87</v>
      </c>
      <c r="C38" s="21" t="s">
        <v>174</v>
      </c>
      <c r="D38" s="49" t="s">
        <v>180</v>
      </c>
      <c r="E38" s="49" t="s">
        <v>123</v>
      </c>
      <c r="F38" s="49" t="s">
        <v>86</v>
      </c>
      <c r="G38" s="37">
        <v>1949.5</v>
      </c>
      <c r="H38" s="37">
        <v>2105.4</v>
      </c>
      <c r="I38" s="37">
        <v>2294.9</v>
      </c>
      <c r="J38" s="5"/>
      <c r="K38" s="5"/>
    </row>
    <row r="39" spans="1:11" ht="37.5" customHeight="1">
      <c r="A39" s="41" t="s">
        <v>251</v>
      </c>
      <c r="B39" s="45" t="s">
        <v>162</v>
      </c>
      <c r="C39" s="44" t="s">
        <v>174</v>
      </c>
      <c r="D39" s="44" t="s">
        <v>180</v>
      </c>
      <c r="E39" s="44" t="s">
        <v>150</v>
      </c>
      <c r="F39" s="44" t="s">
        <v>82</v>
      </c>
      <c r="G39" s="53">
        <f>G40</f>
        <v>79.5</v>
      </c>
      <c r="H39" s="53">
        <f>H40</f>
        <v>83.4</v>
      </c>
      <c r="I39" s="53">
        <f>I40</f>
        <v>87.2</v>
      </c>
      <c r="J39" s="5"/>
      <c r="K39" s="5"/>
    </row>
    <row r="40" spans="1:11" ht="34.5" customHeight="1">
      <c r="A40" s="8" t="s">
        <v>252</v>
      </c>
      <c r="B40" s="48" t="s">
        <v>87</v>
      </c>
      <c r="C40" s="21" t="s">
        <v>174</v>
      </c>
      <c r="D40" s="21" t="s">
        <v>180</v>
      </c>
      <c r="E40" s="49" t="s">
        <v>150</v>
      </c>
      <c r="F40" s="21" t="s">
        <v>86</v>
      </c>
      <c r="G40" s="12">
        <v>79.5</v>
      </c>
      <c r="H40" s="12">
        <v>83.4</v>
      </c>
      <c r="I40" s="12">
        <v>87.2</v>
      </c>
      <c r="J40" s="5"/>
      <c r="K40" s="5"/>
    </row>
    <row r="41" spans="1:11" ht="17.25" customHeight="1">
      <c r="A41" s="41" t="s">
        <v>253</v>
      </c>
      <c r="B41" s="45" t="s">
        <v>97</v>
      </c>
      <c r="C41" s="44" t="s">
        <v>174</v>
      </c>
      <c r="D41" s="44" t="s">
        <v>180</v>
      </c>
      <c r="E41" s="44" t="s">
        <v>123</v>
      </c>
      <c r="F41" s="44" t="s">
        <v>90</v>
      </c>
      <c r="G41" s="53">
        <f>G42</f>
        <v>15</v>
      </c>
      <c r="H41" s="53">
        <f>H42</f>
        <v>20</v>
      </c>
      <c r="I41" s="53">
        <f>I42</f>
        <v>20</v>
      </c>
      <c r="J41" s="5"/>
      <c r="K41" s="5"/>
    </row>
    <row r="42" spans="1:11" ht="17.25" customHeight="1">
      <c r="A42" s="8" t="s">
        <v>254</v>
      </c>
      <c r="B42" s="19" t="s">
        <v>7</v>
      </c>
      <c r="C42" s="21" t="s">
        <v>174</v>
      </c>
      <c r="D42" s="21" t="s">
        <v>180</v>
      </c>
      <c r="E42" s="49" t="s">
        <v>123</v>
      </c>
      <c r="F42" s="21" t="s">
        <v>93</v>
      </c>
      <c r="G42" s="12">
        <v>15</v>
      </c>
      <c r="H42" s="12">
        <v>20</v>
      </c>
      <c r="I42" s="12">
        <v>20</v>
      </c>
      <c r="J42" s="5"/>
      <c r="K42" s="5"/>
    </row>
    <row r="43" spans="1:11" ht="17.25" customHeight="1">
      <c r="A43" s="8"/>
      <c r="B43" s="19"/>
      <c r="C43" s="21"/>
      <c r="D43" s="21"/>
      <c r="E43" s="49"/>
      <c r="F43" s="21"/>
      <c r="G43" s="12"/>
      <c r="H43" s="12"/>
      <c r="I43" s="12"/>
      <c r="J43" s="5"/>
      <c r="K43" s="5"/>
    </row>
    <row r="44" spans="1:11" ht="15.75">
      <c r="A44" s="25" t="s">
        <v>190</v>
      </c>
      <c r="B44" s="26" t="s">
        <v>12</v>
      </c>
      <c r="C44" s="96" t="s">
        <v>174</v>
      </c>
      <c r="D44" s="33" t="s">
        <v>182</v>
      </c>
      <c r="E44" s="33"/>
      <c r="F44" s="33"/>
      <c r="G44" s="36">
        <f>G45</f>
        <v>50</v>
      </c>
      <c r="H44" s="36">
        <f>H45</f>
        <v>50</v>
      </c>
      <c r="I44" s="36">
        <f>I45</f>
        <v>50</v>
      </c>
      <c r="J44" s="5"/>
      <c r="K44" s="5"/>
    </row>
    <row r="45" spans="1:11" ht="18" customHeight="1">
      <c r="A45" s="9" t="s">
        <v>33</v>
      </c>
      <c r="B45" s="47" t="s">
        <v>13</v>
      </c>
      <c r="C45" s="44" t="s">
        <v>174</v>
      </c>
      <c r="D45" s="44" t="s">
        <v>182</v>
      </c>
      <c r="E45" s="44" t="s">
        <v>124</v>
      </c>
      <c r="F45" s="44"/>
      <c r="G45" s="53">
        <f>G47</f>
        <v>50</v>
      </c>
      <c r="H45" s="53">
        <f>H47</f>
        <v>50</v>
      </c>
      <c r="I45" s="53">
        <f>I47</f>
        <v>50</v>
      </c>
      <c r="J45" s="5"/>
      <c r="K45" s="5"/>
    </row>
    <row r="46" spans="1:11" ht="18" customHeight="1">
      <c r="A46" s="9" t="s">
        <v>98</v>
      </c>
      <c r="B46" s="7" t="s">
        <v>97</v>
      </c>
      <c r="C46" s="44" t="s">
        <v>174</v>
      </c>
      <c r="D46" s="44" t="s">
        <v>182</v>
      </c>
      <c r="E46" s="44" t="s">
        <v>124</v>
      </c>
      <c r="F46" s="44" t="s">
        <v>90</v>
      </c>
      <c r="G46" s="53">
        <v>50</v>
      </c>
      <c r="H46" s="53">
        <v>50</v>
      </c>
      <c r="I46" s="53">
        <v>50</v>
      </c>
      <c r="J46" s="5"/>
      <c r="K46" s="5"/>
    </row>
    <row r="47" spans="1:11" ht="17.25" customHeight="1">
      <c r="A47" s="8" t="s">
        <v>255</v>
      </c>
      <c r="B47" s="48" t="s">
        <v>91</v>
      </c>
      <c r="C47" s="21" t="s">
        <v>174</v>
      </c>
      <c r="D47" s="21" t="s">
        <v>182</v>
      </c>
      <c r="E47" s="21" t="s">
        <v>124</v>
      </c>
      <c r="F47" s="21" t="s">
        <v>73</v>
      </c>
      <c r="G47" s="12">
        <v>50</v>
      </c>
      <c r="H47" s="12">
        <v>50</v>
      </c>
      <c r="I47" s="12">
        <v>50</v>
      </c>
      <c r="J47" s="5"/>
      <c r="K47" s="5"/>
    </row>
    <row r="48" spans="1:11" ht="17.25" customHeight="1">
      <c r="A48" s="8"/>
      <c r="B48" s="48"/>
      <c r="C48" s="21"/>
      <c r="D48" s="21"/>
      <c r="E48" s="21"/>
      <c r="F48" s="21"/>
      <c r="G48" s="12"/>
      <c r="H48" s="12"/>
      <c r="I48" s="12"/>
      <c r="J48" s="5"/>
      <c r="K48" s="5"/>
    </row>
    <row r="49" spans="1:11" ht="18.75" customHeight="1">
      <c r="A49" s="25" t="s">
        <v>170</v>
      </c>
      <c r="B49" s="50" t="s">
        <v>10</v>
      </c>
      <c r="C49" s="96" t="s">
        <v>174</v>
      </c>
      <c r="D49" s="33" t="s">
        <v>183</v>
      </c>
      <c r="E49" s="33"/>
      <c r="F49" s="33"/>
      <c r="G49" s="36">
        <f>G50</f>
        <v>8.8</v>
      </c>
      <c r="H49" s="36">
        <f>H50</f>
        <v>9.2</v>
      </c>
      <c r="I49" s="36">
        <f>I50</f>
        <v>9.6</v>
      </c>
      <c r="J49" s="5"/>
      <c r="K49" s="5"/>
    </row>
    <row r="50" spans="1:11" ht="79.5" customHeight="1">
      <c r="A50" s="41" t="s">
        <v>169</v>
      </c>
      <c r="B50" s="39" t="s">
        <v>171</v>
      </c>
      <c r="C50" s="96" t="s">
        <v>174</v>
      </c>
      <c r="D50" s="96" t="s">
        <v>183</v>
      </c>
      <c r="E50" s="96" t="s">
        <v>149</v>
      </c>
      <c r="F50" s="55"/>
      <c r="G50" s="98">
        <f>G52</f>
        <v>8.8</v>
      </c>
      <c r="H50" s="98">
        <f>H52</f>
        <v>9.2</v>
      </c>
      <c r="I50" s="98">
        <f>I52</f>
        <v>9.6</v>
      </c>
      <c r="J50" s="5"/>
      <c r="K50" s="5"/>
    </row>
    <row r="51" spans="1:11" ht="39" customHeight="1">
      <c r="A51" s="8" t="s">
        <v>202</v>
      </c>
      <c r="B51" s="45" t="s">
        <v>162</v>
      </c>
      <c r="C51" s="44" t="s">
        <v>174</v>
      </c>
      <c r="D51" s="44" t="s">
        <v>183</v>
      </c>
      <c r="E51" s="93" t="s">
        <v>149</v>
      </c>
      <c r="F51" s="21" t="s">
        <v>82</v>
      </c>
      <c r="G51" s="53">
        <f>G52</f>
        <v>8.8</v>
      </c>
      <c r="H51" s="53">
        <f>H52</f>
        <v>9.2</v>
      </c>
      <c r="I51" s="53">
        <f>I52</f>
        <v>9.6</v>
      </c>
      <c r="J51" s="5"/>
      <c r="K51" s="5"/>
    </row>
    <row r="52" spans="1:11" ht="39" customHeight="1">
      <c r="A52" s="8" t="s">
        <v>203</v>
      </c>
      <c r="B52" s="48" t="s">
        <v>87</v>
      </c>
      <c r="C52" s="49" t="s">
        <v>174</v>
      </c>
      <c r="D52" s="49" t="s">
        <v>183</v>
      </c>
      <c r="E52" s="73" t="s">
        <v>149</v>
      </c>
      <c r="F52" s="49" t="s">
        <v>86</v>
      </c>
      <c r="G52" s="37">
        <v>8.8</v>
      </c>
      <c r="H52" s="37">
        <v>9.2</v>
      </c>
      <c r="I52" s="37">
        <v>9.6</v>
      </c>
      <c r="J52" s="5"/>
      <c r="K52" s="5"/>
    </row>
    <row r="53" spans="1:11" ht="39" customHeight="1">
      <c r="A53" s="8"/>
      <c r="B53" s="48"/>
      <c r="C53" s="49"/>
      <c r="D53" s="49"/>
      <c r="E53" s="73"/>
      <c r="F53" s="49"/>
      <c r="G53" s="37"/>
      <c r="H53" s="37"/>
      <c r="I53" s="37"/>
      <c r="J53" s="5"/>
      <c r="K53" s="5"/>
    </row>
    <row r="54" spans="1:11" ht="33.75" customHeight="1">
      <c r="A54" s="6" t="s">
        <v>29</v>
      </c>
      <c r="B54" s="27" t="s">
        <v>8</v>
      </c>
      <c r="C54" s="99" t="s">
        <v>177</v>
      </c>
      <c r="D54" s="29" t="s">
        <v>175</v>
      </c>
      <c r="E54" s="100"/>
      <c r="F54" s="101"/>
      <c r="G54" s="32">
        <f>G56</f>
        <v>82</v>
      </c>
      <c r="H54" s="32">
        <f>H56</f>
        <v>176</v>
      </c>
      <c r="I54" s="32">
        <f>I56</f>
        <v>168</v>
      </c>
      <c r="J54" s="5"/>
      <c r="K54" s="5"/>
    </row>
    <row r="55" spans="1:11" ht="28.5" customHeight="1">
      <c r="A55" s="6" t="s">
        <v>18</v>
      </c>
      <c r="B55" s="27" t="s">
        <v>198</v>
      </c>
      <c r="C55" s="99" t="s">
        <v>177</v>
      </c>
      <c r="D55" s="29" t="s">
        <v>184</v>
      </c>
      <c r="E55" s="100"/>
      <c r="F55" s="101"/>
      <c r="G55" s="32">
        <f>G58</f>
        <v>82</v>
      </c>
      <c r="H55" s="32">
        <f>H58</f>
        <v>176</v>
      </c>
      <c r="I55" s="32">
        <f>I58</f>
        <v>168</v>
      </c>
      <c r="J55" s="5"/>
      <c r="K55" s="5"/>
    </row>
    <row r="56" spans="1:11" ht="120.75" customHeight="1">
      <c r="A56" s="25" t="s">
        <v>105</v>
      </c>
      <c r="B56" s="26" t="s">
        <v>206</v>
      </c>
      <c r="C56" s="96" t="s">
        <v>177</v>
      </c>
      <c r="D56" s="33" t="s">
        <v>184</v>
      </c>
      <c r="E56" s="33" t="s">
        <v>126</v>
      </c>
      <c r="F56" s="85"/>
      <c r="G56" s="36">
        <f aca="true" t="shared" si="2" ref="G56:I57">G57</f>
        <v>82</v>
      </c>
      <c r="H56" s="36">
        <f t="shared" si="2"/>
        <v>176</v>
      </c>
      <c r="I56" s="36">
        <f t="shared" si="2"/>
        <v>168</v>
      </c>
      <c r="J56" s="5"/>
      <c r="K56" s="5"/>
    </row>
    <row r="57" spans="1:11" ht="36" customHeight="1">
      <c r="A57" s="9" t="s">
        <v>106</v>
      </c>
      <c r="B57" s="7" t="s">
        <v>163</v>
      </c>
      <c r="C57" s="44" t="s">
        <v>177</v>
      </c>
      <c r="D57" s="20" t="s">
        <v>184</v>
      </c>
      <c r="E57" s="44" t="s">
        <v>126</v>
      </c>
      <c r="F57" s="75">
        <v>200</v>
      </c>
      <c r="G57" s="11">
        <f t="shared" si="2"/>
        <v>82</v>
      </c>
      <c r="H57" s="11">
        <f t="shared" si="2"/>
        <v>176</v>
      </c>
      <c r="I57" s="11">
        <f t="shared" si="2"/>
        <v>168</v>
      </c>
      <c r="J57" s="5"/>
      <c r="K57" s="5"/>
    </row>
    <row r="58" spans="1:11" ht="37.5" customHeight="1">
      <c r="A58" s="8" t="s">
        <v>59</v>
      </c>
      <c r="B58" s="48" t="s">
        <v>87</v>
      </c>
      <c r="C58" s="21" t="s">
        <v>177</v>
      </c>
      <c r="D58" s="21" t="s">
        <v>184</v>
      </c>
      <c r="E58" s="21" t="s">
        <v>126</v>
      </c>
      <c r="F58" s="81">
        <v>240</v>
      </c>
      <c r="G58" s="37">
        <v>82</v>
      </c>
      <c r="H58" s="37">
        <v>176</v>
      </c>
      <c r="I58" s="37">
        <v>168</v>
      </c>
      <c r="J58" s="5"/>
      <c r="K58" s="5"/>
    </row>
    <row r="59" spans="1:11" ht="15.75">
      <c r="A59" s="59" t="s">
        <v>30</v>
      </c>
      <c r="B59" s="56" t="s">
        <v>77</v>
      </c>
      <c r="C59" s="102" t="s">
        <v>180</v>
      </c>
      <c r="D59" s="102" t="s">
        <v>175</v>
      </c>
      <c r="E59" s="103"/>
      <c r="F59" s="104"/>
      <c r="G59" s="105">
        <f>G63</f>
        <v>100</v>
      </c>
      <c r="H59" s="105">
        <f>H63</f>
        <v>100</v>
      </c>
      <c r="I59" s="105">
        <f>I63</f>
        <v>100</v>
      </c>
      <c r="J59" s="60"/>
      <c r="K59" s="60"/>
    </row>
    <row r="60" spans="1:11" ht="15.75">
      <c r="A60" s="59" t="s">
        <v>19</v>
      </c>
      <c r="B60" s="56" t="s">
        <v>107</v>
      </c>
      <c r="C60" s="102" t="s">
        <v>180</v>
      </c>
      <c r="D60" s="102" t="s">
        <v>174</v>
      </c>
      <c r="E60" s="103"/>
      <c r="F60" s="104"/>
      <c r="G60" s="105">
        <f aca="true" t="shared" si="3" ref="G60:I62">G61</f>
        <v>100</v>
      </c>
      <c r="H60" s="105">
        <f t="shared" si="3"/>
        <v>100</v>
      </c>
      <c r="I60" s="105">
        <f t="shared" si="3"/>
        <v>100</v>
      </c>
      <c r="J60" s="60"/>
      <c r="K60" s="60"/>
    </row>
    <row r="61" spans="1:11" ht="66" customHeight="1">
      <c r="A61" s="59" t="s">
        <v>100</v>
      </c>
      <c r="B61" s="56" t="s">
        <v>101</v>
      </c>
      <c r="C61" s="102" t="s">
        <v>180</v>
      </c>
      <c r="D61" s="102" t="s">
        <v>174</v>
      </c>
      <c r="E61" s="102" t="s">
        <v>127</v>
      </c>
      <c r="F61" s="104"/>
      <c r="G61" s="105">
        <f t="shared" si="3"/>
        <v>100</v>
      </c>
      <c r="H61" s="105">
        <f t="shared" si="3"/>
        <v>100</v>
      </c>
      <c r="I61" s="105">
        <f t="shared" si="3"/>
        <v>100</v>
      </c>
      <c r="J61" s="60"/>
      <c r="K61" s="60"/>
    </row>
    <row r="62" spans="1:11" ht="31.5">
      <c r="A62" s="41" t="s">
        <v>34</v>
      </c>
      <c r="B62" s="45" t="s">
        <v>162</v>
      </c>
      <c r="C62" s="44" t="s">
        <v>180</v>
      </c>
      <c r="D62" s="44" t="s">
        <v>174</v>
      </c>
      <c r="E62" s="44" t="s">
        <v>127</v>
      </c>
      <c r="F62" s="75">
        <v>200</v>
      </c>
      <c r="G62" s="53">
        <f t="shared" si="3"/>
        <v>100</v>
      </c>
      <c r="H62" s="53">
        <f t="shared" si="3"/>
        <v>100</v>
      </c>
      <c r="I62" s="53">
        <f t="shared" si="3"/>
        <v>100</v>
      </c>
      <c r="J62" s="60"/>
      <c r="K62" s="60"/>
    </row>
    <row r="63" spans="1:11" ht="31.5">
      <c r="A63" s="8" t="s">
        <v>108</v>
      </c>
      <c r="B63" s="19" t="s">
        <v>87</v>
      </c>
      <c r="C63" s="21" t="s">
        <v>180</v>
      </c>
      <c r="D63" s="49" t="s">
        <v>174</v>
      </c>
      <c r="E63" s="21" t="s">
        <v>127</v>
      </c>
      <c r="F63" s="81">
        <v>240</v>
      </c>
      <c r="G63" s="37">
        <v>100</v>
      </c>
      <c r="H63" s="37">
        <v>100</v>
      </c>
      <c r="I63" s="37">
        <v>100</v>
      </c>
      <c r="J63" s="60"/>
      <c r="K63" s="60"/>
    </row>
    <row r="64" spans="1:11" ht="15.75">
      <c r="A64" s="8"/>
      <c r="B64" s="19"/>
      <c r="C64" s="21"/>
      <c r="D64" s="21"/>
      <c r="E64" s="21"/>
      <c r="F64" s="81"/>
      <c r="G64" s="37"/>
      <c r="H64" s="37"/>
      <c r="I64" s="37"/>
      <c r="J64" s="5"/>
      <c r="K64" s="5"/>
    </row>
    <row r="65" spans="1:11" ht="19.5" customHeight="1">
      <c r="A65" s="6" t="s">
        <v>20</v>
      </c>
      <c r="B65" s="27" t="s">
        <v>3</v>
      </c>
      <c r="C65" s="99" t="s">
        <v>186</v>
      </c>
      <c r="D65" s="29" t="s">
        <v>175</v>
      </c>
      <c r="E65" s="86"/>
      <c r="F65" s="86"/>
      <c r="G65" s="32">
        <f>G66</f>
        <v>4011.2000000000003</v>
      </c>
      <c r="H65" s="32">
        <f>H66</f>
        <v>5022.5</v>
      </c>
      <c r="I65" s="32">
        <f>I66</f>
        <v>6089.9</v>
      </c>
      <c r="J65" s="5"/>
      <c r="K65" s="5"/>
    </row>
    <row r="66" spans="1:11" ht="22.5" customHeight="1">
      <c r="A66" s="25" t="s">
        <v>21</v>
      </c>
      <c r="B66" s="50" t="s">
        <v>80</v>
      </c>
      <c r="C66" s="96" t="s">
        <v>186</v>
      </c>
      <c r="D66" s="33" t="s">
        <v>177</v>
      </c>
      <c r="E66" s="85"/>
      <c r="F66" s="85"/>
      <c r="G66" s="36">
        <f>G67+G74+G77+G81</f>
        <v>4011.2000000000003</v>
      </c>
      <c r="H66" s="36">
        <f>H67+H74+H77+H81</f>
        <v>5022.5</v>
      </c>
      <c r="I66" s="36">
        <f>I67+I74+I77+I81</f>
        <v>6089.9</v>
      </c>
      <c r="J66" s="5"/>
      <c r="K66" s="5"/>
    </row>
    <row r="67" spans="1:11" ht="128.25" customHeight="1">
      <c r="A67" s="9" t="s">
        <v>35</v>
      </c>
      <c r="B67" s="7" t="s">
        <v>207</v>
      </c>
      <c r="C67" s="44" t="s">
        <v>186</v>
      </c>
      <c r="D67" s="20" t="s">
        <v>177</v>
      </c>
      <c r="E67" s="83">
        <v>6000000130</v>
      </c>
      <c r="F67" s="83"/>
      <c r="G67" s="11">
        <f>G68+G71</f>
        <v>2001.6000000000001</v>
      </c>
      <c r="H67" s="11">
        <f>H68+H71</f>
        <v>2051.2000000000003</v>
      </c>
      <c r="I67" s="11">
        <f>I68+I71</f>
        <v>2030.6</v>
      </c>
      <c r="J67" s="5"/>
      <c r="K67" s="5"/>
    </row>
    <row r="68" spans="1:11" ht="51" customHeight="1">
      <c r="A68" s="9" t="s">
        <v>49</v>
      </c>
      <c r="B68" s="45" t="s">
        <v>62</v>
      </c>
      <c r="C68" s="44" t="s">
        <v>186</v>
      </c>
      <c r="D68" s="20" t="s">
        <v>177</v>
      </c>
      <c r="E68" s="83">
        <v>6000000131</v>
      </c>
      <c r="F68" s="82"/>
      <c r="G68" s="53">
        <f aca="true" t="shared" si="4" ref="G68:I69">G69</f>
        <v>1614.4</v>
      </c>
      <c r="H68" s="53">
        <f t="shared" si="4"/>
        <v>1700.4</v>
      </c>
      <c r="I68" s="53">
        <f t="shared" si="4"/>
        <v>1703.5</v>
      </c>
      <c r="J68" s="5"/>
      <c r="K68" s="5"/>
    </row>
    <row r="69" spans="1:11" ht="31.5">
      <c r="A69" s="40" t="s">
        <v>36</v>
      </c>
      <c r="B69" s="45" t="s">
        <v>164</v>
      </c>
      <c r="C69" s="44" t="s">
        <v>186</v>
      </c>
      <c r="D69" s="20" t="s">
        <v>177</v>
      </c>
      <c r="E69" s="83">
        <v>6000000131</v>
      </c>
      <c r="F69" s="75">
        <v>200</v>
      </c>
      <c r="G69" s="53">
        <f t="shared" si="4"/>
        <v>1614.4</v>
      </c>
      <c r="H69" s="53">
        <f t="shared" si="4"/>
        <v>1700.4</v>
      </c>
      <c r="I69" s="53">
        <f t="shared" si="4"/>
        <v>1703.5</v>
      </c>
      <c r="J69" s="5"/>
      <c r="K69" s="5"/>
    </row>
    <row r="70" spans="1:11" ht="38.25" customHeight="1">
      <c r="A70" s="40" t="s">
        <v>63</v>
      </c>
      <c r="B70" s="48" t="s">
        <v>87</v>
      </c>
      <c r="C70" s="49" t="s">
        <v>186</v>
      </c>
      <c r="D70" s="49" t="s">
        <v>177</v>
      </c>
      <c r="E70" s="82">
        <v>6000000131</v>
      </c>
      <c r="F70" s="82">
        <v>240</v>
      </c>
      <c r="G70" s="37">
        <v>1614.4</v>
      </c>
      <c r="H70" s="37">
        <v>1700.4</v>
      </c>
      <c r="I70" s="37">
        <v>1703.5</v>
      </c>
      <c r="J70" s="5"/>
      <c r="K70" s="5"/>
    </row>
    <row r="71" spans="1:11" ht="38.25" customHeight="1">
      <c r="A71" s="40" t="s">
        <v>60</v>
      </c>
      <c r="B71" s="45" t="s">
        <v>128</v>
      </c>
      <c r="C71" s="44" t="s">
        <v>186</v>
      </c>
      <c r="D71" s="20" t="s">
        <v>177</v>
      </c>
      <c r="E71" s="83">
        <v>6000000132</v>
      </c>
      <c r="F71" s="82"/>
      <c r="G71" s="53">
        <f aca="true" t="shared" si="5" ref="G71:I72">G72</f>
        <v>387.2</v>
      </c>
      <c r="H71" s="53">
        <f t="shared" si="5"/>
        <v>350.8</v>
      </c>
      <c r="I71" s="53">
        <f t="shared" si="5"/>
        <v>327.1</v>
      </c>
      <c r="J71" s="5"/>
      <c r="K71" s="5"/>
    </row>
    <row r="72" spans="1:11" ht="38.25" customHeight="1">
      <c r="A72" s="40" t="s">
        <v>61</v>
      </c>
      <c r="B72" s="45" t="s">
        <v>162</v>
      </c>
      <c r="C72" s="44" t="s">
        <v>186</v>
      </c>
      <c r="D72" s="20" t="s">
        <v>177</v>
      </c>
      <c r="E72" s="83">
        <v>6000000132</v>
      </c>
      <c r="F72" s="75">
        <v>200</v>
      </c>
      <c r="G72" s="53">
        <f t="shared" si="5"/>
        <v>387.2</v>
      </c>
      <c r="H72" s="53">
        <f t="shared" si="5"/>
        <v>350.8</v>
      </c>
      <c r="I72" s="53">
        <f t="shared" si="5"/>
        <v>327.1</v>
      </c>
      <c r="J72" s="5"/>
      <c r="K72" s="5"/>
    </row>
    <row r="73" spans="1:11" ht="38.25" customHeight="1">
      <c r="A73" s="40" t="s">
        <v>155</v>
      </c>
      <c r="B73" s="48" t="s">
        <v>87</v>
      </c>
      <c r="C73" s="49" t="s">
        <v>186</v>
      </c>
      <c r="D73" s="49" t="s">
        <v>177</v>
      </c>
      <c r="E73" s="82">
        <v>6000000132</v>
      </c>
      <c r="F73" s="82">
        <v>240</v>
      </c>
      <c r="G73" s="37">
        <v>387.2</v>
      </c>
      <c r="H73" s="37">
        <v>350.8</v>
      </c>
      <c r="I73" s="37">
        <v>327.1</v>
      </c>
      <c r="J73" s="5"/>
      <c r="K73" s="5"/>
    </row>
    <row r="74" spans="1:11" ht="38.25" customHeight="1">
      <c r="A74" s="41" t="s">
        <v>154</v>
      </c>
      <c r="B74" s="45" t="s">
        <v>81</v>
      </c>
      <c r="C74" s="44" t="s">
        <v>186</v>
      </c>
      <c r="D74" s="20" t="s">
        <v>177</v>
      </c>
      <c r="E74" s="75">
        <v>9990000000</v>
      </c>
      <c r="F74" s="75"/>
      <c r="G74" s="53">
        <v>0</v>
      </c>
      <c r="H74" s="53">
        <f>H75</f>
        <v>900</v>
      </c>
      <c r="I74" s="53">
        <f>I75</f>
        <v>1900</v>
      </c>
      <c r="J74" s="5"/>
      <c r="K74" s="5"/>
    </row>
    <row r="75" spans="1:11" ht="38.25" customHeight="1">
      <c r="A75" s="41" t="s">
        <v>156</v>
      </c>
      <c r="B75" s="45" t="s">
        <v>81</v>
      </c>
      <c r="C75" s="44" t="s">
        <v>186</v>
      </c>
      <c r="D75" s="20" t="s">
        <v>177</v>
      </c>
      <c r="E75" s="75">
        <v>9990000000</v>
      </c>
      <c r="F75" s="75">
        <v>900</v>
      </c>
      <c r="G75" s="53">
        <v>0</v>
      </c>
      <c r="H75" s="53">
        <f>H76</f>
        <v>900</v>
      </c>
      <c r="I75" s="53">
        <f>I76</f>
        <v>1900</v>
      </c>
      <c r="J75" s="5"/>
      <c r="K75" s="5"/>
    </row>
    <row r="76" spans="1:11" ht="25.5" customHeight="1">
      <c r="A76" s="41" t="s">
        <v>157</v>
      </c>
      <c r="B76" s="48" t="s">
        <v>81</v>
      </c>
      <c r="C76" s="49" t="s">
        <v>186</v>
      </c>
      <c r="D76" s="49" t="s">
        <v>177</v>
      </c>
      <c r="E76" s="82">
        <v>9990000000</v>
      </c>
      <c r="F76" s="82">
        <v>999</v>
      </c>
      <c r="G76" s="37">
        <v>0</v>
      </c>
      <c r="H76" s="37">
        <v>900</v>
      </c>
      <c r="I76" s="37">
        <v>1900</v>
      </c>
      <c r="J76" s="5"/>
      <c r="K76" s="5"/>
    </row>
    <row r="77" spans="1:11" ht="31.5">
      <c r="A77" s="41" t="s">
        <v>129</v>
      </c>
      <c r="B77" s="45" t="s">
        <v>131</v>
      </c>
      <c r="C77" s="44" t="s">
        <v>186</v>
      </c>
      <c r="D77" s="20" t="s">
        <v>177</v>
      </c>
      <c r="E77" s="75">
        <v>6000000150</v>
      </c>
      <c r="F77" s="75"/>
      <c r="G77" s="53">
        <f>G80</f>
        <v>1531.2</v>
      </c>
      <c r="H77" s="53">
        <f>H80</f>
        <v>1621.4</v>
      </c>
      <c r="I77" s="53">
        <f>I80</f>
        <v>1741.1</v>
      </c>
      <c r="J77" s="5"/>
      <c r="K77" s="5"/>
    </row>
    <row r="78" spans="1:11" ht="15.75">
      <c r="A78" s="41" t="s">
        <v>130</v>
      </c>
      <c r="B78" s="45" t="s">
        <v>158</v>
      </c>
      <c r="C78" s="44" t="s">
        <v>186</v>
      </c>
      <c r="D78" s="20" t="s">
        <v>177</v>
      </c>
      <c r="E78" s="75">
        <v>6000000151</v>
      </c>
      <c r="F78" s="75"/>
      <c r="G78" s="53"/>
      <c r="H78" s="53"/>
      <c r="I78" s="53"/>
      <c r="J78" s="5"/>
      <c r="K78" s="5"/>
    </row>
    <row r="79" spans="1:11" ht="31.5">
      <c r="A79" s="40" t="s">
        <v>50</v>
      </c>
      <c r="B79" s="48" t="s">
        <v>162</v>
      </c>
      <c r="C79" s="49" t="s">
        <v>186</v>
      </c>
      <c r="D79" s="49" t="s">
        <v>177</v>
      </c>
      <c r="E79" s="82">
        <v>6000000151</v>
      </c>
      <c r="F79" s="75">
        <v>200</v>
      </c>
      <c r="G79" s="53">
        <f>G80</f>
        <v>1531.2</v>
      </c>
      <c r="H79" s="53">
        <f>H80</f>
        <v>1621.4</v>
      </c>
      <c r="I79" s="53">
        <f>I80</f>
        <v>1741.1</v>
      </c>
      <c r="J79" s="5"/>
      <c r="K79" s="5"/>
    </row>
    <row r="80" spans="1:11" ht="38.25" customHeight="1">
      <c r="A80" s="40" t="s">
        <v>51</v>
      </c>
      <c r="B80" s="48" t="s">
        <v>87</v>
      </c>
      <c r="C80" s="49" t="s">
        <v>186</v>
      </c>
      <c r="D80" s="49" t="s">
        <v>177</v>
      </c>
      <c r="E80" s="82">
        <v>6000000151</v>
      </c>
      <c r="F80" s="82">
        <v>240</v>
      </c>
      <c r="G80" s="37">
        <v>1531.2</v>
      </c>
      <c r="H80" s="37">
        <v>1621.4</v>
      </c>
      <c r="I80" s="37">
        <v>1741.1</v>
      </c>
      <c r="J80" s="5"/>
      <c r="K80" s="5"/>
    </row>
    <row r="81" spans="1:11" ht="38.25" customHeight="1">
      <c r="A81" s="41" t="s">
        <v>132</v>
      </c>
      <c r="B81" s="45" t="s">
        <v>139</v>
      </c>
      <c r="C81" s="44" t="s">
        <v>186</v>
      </c>
      <c r="D81" s="20" t="s">
        <v>177</v>
      </c>
      <c r="E81" s="75">
        <v>6000000160</v>
      </c>
      <c r="F81" s="82"/>
      <c r="G81" s="53">
        <f>G82+G85</f>
        <v>478.4</v>
      </c>
      <c r="H81" s="53">
        <f>H82+H85</f>
        <v>449.90000000000003</v>
      </c>
      <c r="I81" s="53">
        <f>I82+I85</f>
        <v>418.20000000000005</v>
      </c>
      <c r="J81" s="5"/>
      <c r="K81" s="5"/>
    </row>
    <row r="82" spans="1:11" ht="33.75" customHeight="1">
      <c r="A82" s="40" t="s">
        <v>133</v>
      </c>
      <c r="B82" s="45" t="s">
        <v>109</v>
      </c>
      <c r="C82" s="44" t="s">
        <v>186</v>
      </c>
      <c r="D82" s="20" t="s">
        <v>177</v>
      </c>
      <c r="E82" s="75">
        <v>6000000161</v>
      </c>
      <c r="F82" s="75"/>
      <c r="G82" s="53">
        <f>G84</f>
        <v>166.4</v>
      </c>
      <c r="H82" s="53">
        <f>H84</f>
        <v>154.3</v>
      </c>
      <c r="I82" s="53">
        <f>I84</f>
        <v>151.9</v>
      </c>
      <c r="J82" s="5"/>
      <c r="K82" s="5"/>
    </row>
    <row r="83" spans="1:11" ht="33.75" customHeight="1">
      <c r="A83" s="40" t="s">
        <v>134</v>
      </c>
      <c r="B83" s="45" t="s">
        <v>164</v>
      </c>
      <c r="C83" s="44" t="s">
        <v>186</v>
      </c>
      <c r="D83" s="20" t="s">
        <v>177</v>
      </c>
      <c r="E83" s="75">
        <v>6000000161</v>
      </c>
      <c r="F83" s="82">
        <v>200</v>
      </c>
      <c r="G83" s="37">
        <f>G84</f>
        <v>166.4</v>
      </c>
      <c r="H83" s="37">
        <f>H84</f>
        <v>154.3</v>
      </c>
      <c r="I83" s="37">
        <f>I84</f>
        <v>151.9</v>
      </c>
      <c r="J83" s="5"/>
      <c r="K83" s="5"/>
    </row>
    <row r="84" spans="1:11" ht="43.5" customHeight="1">
      <c r="A84" s="40" t="s">
        <v>135</v>
      </c>
      <c r="B84" s="48" t="s">
        <v>87</v>
      </c>
      <c r="C84" s="49" t="s">
        <v>186</v>
      </c>
      <c r="D84" s="49" t="s">
        <v>177</v>
      </c>
      <c r="E84" s="82">
        <v>6000000161</v>
      </c>
      <c r="F84" s="82">
        <v>240</v>
      </c>
      <c r="G84" s="37">
        <v>166.4</v>
      </c>
      <c r="H84" s="37">
        <v>154.3</v>
      </c>
      <c r="I84" s="37">
        <v>151.9</v>
      </c>
      <c r="J84" s="5"/>
      <c r="K84" s="5"/>
    </row>
    <row r="85" spans="1:11" ht="17.25" customHeight="1">
      <c r="A85" s="40" t="s">
        <v>136</v>
      </c>
      <c r="B85" s="45" t="s">
        <v>71</v>
      </c>
      <c r="C85" s="44" t="s">
        <v>186</v>
      </c>
      <c r="D85" s="20" t="s">
        <v>177</v>
      </c>
      <c r="E85" s="75">
        <v>6000000162</v>
      </c>
      <c r="F85" s="75"/>
      <c r="G85" s="53">
        <f>G87</f>
        <v>312</v>
      </c>
      <c r="H85" s="53">
        <f>H87</f>
        <v>295.6</v>
      </c>
      <c r="I85" s="53">
        <f>I87</f>
        <v>266.3</v>
      </c>
      <c r="J85" s="5"/>
      <c r="K85" s="5"/>
    </row>
    <row r="86" spans="1:11" ht="33.75" customHeight="1">
      <c r="A86" s="40" t="s">
        <v>137</v>
      </c>
      <c r="B86" s="45" t="s">
        <v>164</v>
      </c>
      <c r="C86" s="44" t="s">
        <v>186</v>
      </c>
      <c r="D86" s="20" t="s">
        <v>177</v>
      </c>
      <c r="E86" s="75">
        <v>6000000162</v>
      </c>
      <c r="F86" s="75">
        <v>200</v>
      </c>
      <c r="G86" s="53">
        <f>G87</f>
        <v>312</v>
      </c>
      <c r="H86" s="53">
        <f>H87</f>
        <v>295.6</v>
      </c>
      <c r="I86" s="53">
        <f>I87</f>
        <v>266.3</v>
      </c>
      <c r="J86" s="5"/>
      <c r="K86" s="5"/>
    </row>
    <row r="87" spans="1:11" ht="33" customHeight="1">
      <c r="A87" s="40" t="s">
        <v>138</v>
      </c>
      <c r="B87" s="48" t="s">
        <v>87</v>
      </c>
      <c r="C87" s="49" t="s">
        <v>186</v>
      </c>
      <c r="D87" s="49" t="s">
        <v>177</v>
      </c>
      <c r="E87" s="82">
        <v>6000000162</v>
      </c>
      <c r="F87" s="82">
        <v>240</v>
      </c>
      <c r="G87" s="37">
        <v>312</v>
      </c>
      <c r="H87" s="37">
        <v>295.6</v>
      </c>
      <c r="I87" s="37">
        <v>266.3</v>
      </c>
      <c r="J87" s="5"/>
      <c r="K87" s="5"/>
    </row>
    <row r="88" spans="1:11" ht="15.75">
      <c r="A88" s="40"/>
      <c r="B88" s="19"/>
      <c r="C88" s="21"/>
      <c r="D88" s="49"/>
      <c r="E88" s="82"/>
      <c r="F88" s="81"/>
      <c r="G88" s="12"/>
      <c r="H88" s="12"/>
      <c r="I88" s="12"/>
      <c r="J88" s="5"/>
      <c r="K88" s="5"/>
    </row>
    <row r="89" spans="1:11" ht="15.75">
      <c r="A89" s="6" t="s">
        <v>22</v>
      </c>
      <c r="B89" s="27" t="s">
        <v>6</v>
      </c>
      <c r="C89" s="99" t="s">
        <v>181</v>
      </c>
      <c r="D89" s="29" t="s">
        <v>175</v>
      </c>
      <c r="E89" s="101"/>
      <c r="F89" s="101"/>
      <c r="G89" s="32">
        <f>G90</f>
        <v>835</v>
      </c>
      <c r="H89" s="32">
        <f>H90</f>
        <v>787.5</v>
      </c>
      <c r="I89" s="32">
        <f>I90</f>
        <v>856</v>
      </c>
      <c r="J89" s="5"/>
      <c r="K89" s="5"/>
    </row>
    <row r="90" spans="1:11" ht="39" customHeight="1">
      <c r="A90" s="25" t="s">
        <v>23</v>
      </c>
      <c r="B90" s="28" t="s">
        <v>152</v>
      </c>
      <c r="C90" s="96" t="s">
        <v>181</v>
      </c>
      <c r="D90" s="33" t="s">
        <v>184</v>
      </c>
      <c r="E90" s="106"/>
      <c r="F90" s="107"/>
      <c r="G90" s="98">
        <f>G91+G94+G97+G100+G103+G106+G109+G112</f>
        <v>835</v>
      </c>
      <c r="H90" s="98">
        <f>H91+H94+H97+H100+H103+H106+H109+H112</f>
        <v>787.5</v>
      </c>
      <c r="I90" s="98">
        <f>I91+I94+I97+I100+I103+I106+I109+I112</f>
        <v>856</v>
      </c>
      <c r="J90" s="5"/>
      <c r="K90" s="5"/>
    </row>
    <row r="91" spans="1:11" ht="87" customHeight="1">
      <c r="A91" s="9" t="s">
        <v>159</v>
      </c>
      <c r="B91" s="7" t="s">
        <v>208</v>
      </c>
      <c r="C91" s="44" t="s">
        <v>181</v>
      </c>
      <c r="D91" s="20" t="s">
        <v>184</v>
      </c>
      <c r="E91" s="108">
        <v>4310100190</v>
      </c>
      <c r="F91" s="44"/>
      <c r="G91" s="53">
        <f aca="true" t="shared" si="6" ref="G91:I92">G92</f>
        <v>200</v>
      </c>
      <c r="H91" s="53">
        <f t="shared" si="6"/>
        <v>222.5</v>
      </c>
      <c r="I91" s="53">
        <f t="shared" si="6"/>
        <v>245</v>
      </c>
      <c r="J91" s="5"/>
      <c r="K91" s="5"/>
    </row>
    <row r="92" spans="1:11" ht="42" customHeight="1">
      <c r="A92" s="9" t="s">
        <v>160</v>
      </c>
      <c r="B92" s="7" t="s">
        <v>162</v>
      </c>
      <c r="C92" s="44" t="s">
        <v>181</v>
      </c>
      <c r="D92" s="20" t="s">
        <v>184</v>
      </c>
      <c r="E92" s="108">
        <v>4310100190</v>
      </c>
      <c r="F92" s="44" t="s">
        <v>82</v>
      </c>
      <c r="G92" s="37">
        <f t="shared" si="6"/>
        <v>200</v>
      </c>
      <c r="H92" s="37">
        <f t="shared" si="6"/>
        <v>222.5</v>
      </c>
      <c r="I92" s="37">
        <f t="shared" si="6"/>
        <v>245</v>
      </c>
      <c r="J92" s="5"/>
      <c r="K92" s="5"/>
    </row>
    <row r="93" spans="1:11" ht="41.25" customHeight="1">
      <c r="A93" s="9" t="s">
        <v>37</v>
      </c>
      <c r="B93" s="48" t="s">
        <v>87</v>
      </c>
      <c r="C93" s="49" t="s">
        <v>181</v>
      </c>
      <c r="D93" s="49" t="s">
        <v>184</v>
      </c>
      <c r="E93" s="109">
        <v>4310100190</v>
      </c>
      <c r="F93" s="49" t="s">
        <v>86</v>
      </c>
      <c r="G93" s="37">
        <v>200</v>
      </c>
      <c r="H93" s="81">
        <v>222.5</v>
      </c>
      <c r="I93" s="81">
        <v>245</v>
      </c>
      <c r="J93" s="5"/>
      <c r="K93" s="5"/>
    </row>
    <row r="94" spans="1:11" ht="71.25" customHeight="1">
      <c r="A94" s="9" t="s">
        <v>221</v>
      </c>
      <c r="B94" s="7" t="s">
        <v>209</v>
      </c>
      <c r="C94" s="44" t="s">
        <v>181</v>
      </c>
      <c r="D94" s="44" t="s">
        <v>184</v>
      </c>
      <c r="E94" s="75">
        <v>4310500520</v>
      </c>
      <c r="F94" s="44"/>
      <c r="G94" s="53">
        <f aca="true" t="shared" si="7" ref="G94:I95">G95</f>
        <v>60</v>
      </c>
      <c r="H94" s="53">
        <f t="shared" si="7"/>
        <v>135</v>
      </c>
      <c r="I94" s="53">
        <f t="shared" si="7"/>
        <v>140</v>
      </c>
      <c r="J94" s="5"/>
      <c r="K94" s="5"/>
    </row>
    <row r="95" spans="1:11" ht="41.25" customHeight="1">
      <c r="A95" s="9" t="s">
        <v>222</v>
      </c>
      <c r="B95" s="7" t="s">
        <v>164</v>
      </c>
      <c r="C95" s="44" t="s">
        <v>181</v>
      </c>
      <c r="D95" s="44" t="s">
        <v>184</v>
      </c>
      <c r="E95" s="75">
        <v>4310500520</v>
      </c>
      <c r="F95" s="44" t="s">
        <v>82</v>
      </c>
      <c r="G95" s="37">
        <f t="shared" si="7"/>
        <v>60</v>
      </c>
      <c r="H95" s="37">
        <f t="shared" si="7"/>
        <v>135</v>
      </c>
      <c r="I95" s="37">
        <f t="shared" si="7"/>
        <v>140</v>
      </c>
      <c r="J95" s="5"/>
      <c r="K95" s="5"/>
    </row>
    <row r="96" spans="1:11" ht="41.25" customHeight="1">
      <c r="A96" s="9" t="s">
        <v>223</v>
      </c>
      <c r="B96" s="48" t="s">
        <v>87</v>
      </c>
      <c r="C96" s="49" t="s">
        <v>181</v>
      </c>
      <c r="D96" s="49" t="s">
        <v>184</v>
      </c>
      <c r="E96" s="82">
        <v>4310500520</v>
      </c>
      <c r="F96" s="49" t="s">
        <v>86</v>
      </c>
      <c r="G96" s="37">
        <v>60</v>
      </c>
      <c r="H96" s="81">
        <v>135</v>
      </c>
      <c r="I96" s="81">
        <v>140</v>
      </c>
      <c r="J96" s="5"/>
      <c r="K96" s="5"/>
    </row>
    <row r="97" spans="1:11" ht="72.75" customHeight="1">
      <c r="A97" s="9" t="s">
        <v>224</v>
      </c>
      <c r="B97" s="7" t="s">
        <v>210</v>
      </c>
      <c r="C97" s="44" t="s">
        <v>181</v>
      </c>
      <c r="D97" s="44" t="s">
        <v>184</v>
      </c>
      <c r="E97" s="75">
        <v>4310300490</v>
      </c>
      <c r="F97" s="44"/>
      <c r="G97" s="53">
        <f aca="true" t="shared" si="8" ref="G97:I98">G98</f>
        <v>200</v>
      </c>
      <c r="H97" s="53">
        <f t="shared" si="8"/>
        <v>15</v>
      </c>
      <c r="I97" s="53">
        <f t="shared" si="8"/>
        <v>15</v>
      </c>
      <c r="J97" s="5"/>
      <c r="K97" s="5"/>
    </row>
    <row r="98" spans="1:11" ht="41.25" customHeight="1">
      <c r="A98" s="9" t="s">
        <v>225</v>
      </c>
      <c r="B98" s="7" t="s">
        <v>162</v>
      </c>
      <c r="C98" s="44" t="s">
        <v>181</v>
      </c>
      <c r="D98" s="44" t="s">
        <v>184</v>
      </c>
      <c r="E98" s="75">
        <v>4310300490</v>
      </c>
      <c r="F98" s="44" t="s">
        <v>82</v>
      </c>
      <c r="G98" s="37">
        <f t="shared" si="8"/>
        <v>200</v>
      </c>
      <c r="H98" s="37">
        <f t="shared" si="8"/>
        <v>15</v>
      </c>
      <c r="I98" s="37">
        <f t="shared" si="8"/>
        <v>15</v>
      </c>
      <c r="J98" s="5"/>
      <c r="K98" s="5"/>
    </row>
    <row r="99" spans="1:11" ht="41.25" customHeight="1">
      <c r="A99" s="9" t="s">
        <v>226</v>
      </c>
      <c r="B99" s="48" t="s">
        <v>87</v>
      </c>
      <c r="C99" s="49" t="s">
        <v>181</v>
      </c>
      <c r="D99" s="49" t="s">
        <v>184</v>
      </c>
      <c r="E99" s="82">
        <v>4310300490</v>
      </c>
      <c r="F99" s="49" t="s">
        <v>86</v>
      </c>
      <c r="G99" s="37">
        <v>200</v>
      </c>
      <c r="H99" s="81">
        <v>15</v>
      </c>
      <c r="I99" s="81">
        <v>15</v>
      </c>
      <c r="J99" s="5"/>
      <c r="K99" s="5"/>
    </row>
    <row r="100" spans="1:11" ht="130.5" customHeight="1">
      <c r="A100" s="9" t="s">
        <v>227</v>
      </c>
      <c r="B100" s="7" t="s">
        <v>211</v>
      </c>
      <c r="C100" s="44" t="s">
        <v>181</v>
      </c>
      <c r="D100" s="44" t="s">
        <v>184</v>
      </c>
      <c r="E100" s="75">
        <v>4310400530</v>
      </c>
      <c r="F100" s="49"/>
      <c r="G100" s="53">
        <f aca="true" t="shared" si="9" ref="G100:I101">G101</f>
        <v>10</v>
      </c>
      <c r="H100" s="53">
        <f t="shared" si="9"/>
        <v>10</v>
      </c>
      <c r="I100" s="53">
        <f t="shared" si="9"/>
        <v>10</v>
      </c>
      <c r="J100" s="5"/>
      <c r="K100" s="5"/>
    </row>
    <row r="101" spans="1:11" ht="41.25" customHeight="1">
      <c r="A101" s="9" t="s">
        <v>228</v>
      </c>
      <c r="B101" s="7" t="s">
        <v>162</v>
      </c>
      <c r="C101" s="44" t="s">
        <v>181</v>
      </c>
      <c r="D101" s="44" t="s">
        <v>184</v>
      </c>
      <c r="E101" s="75">
        <v>4310400530</v>
      </c>
      <c r="F101" s="44" t="s">
        <v>82</v>
      </c>
      <c r="G101" s="37">
        <f t="shared" si="9"/>
        <v>10</v>
      </c>
      <c r="H101" s="37">
        <f t="shared" si="9"/>
        <v>10</v>
      </c>
      <c r="I101" s="37">
        <f t="shared" si="9"/>
        <v>10</v>
      </c>
      <c r="J101" s="5"/>
      <c r="K101" s="5"/>
    </row>
    <row r="102" spans="1:11" ht="41.25" customHeight="1">
      <c r="A102" s="9" t="s">
        <v>229</v>
      </c>
      <c r="B102" s="48" t="s">
        <v>87</v>
      </c>
      <c r="C102" s="49" t="s">
        <v>181</v>
      </c>
      <c r="D102" s="49" t="s">
        <v>184</v>
      </c>
      <c r="E102" s="82">
        <v>4310400530</v>
      </c>
      <c r="F102" s="49" t="s">
        <v>86</v>
      </c>
      <c r="G102" s="37">
        <v>10</v>
      </c>
      <c r="H102" s="81">
        <v>10</v>
      </c>
      <c r="I102" s="81">
        <v>10</v>
      </c>
      <c r="J102" s="5"/>
      <c r="K102" s="5"/>
    </row>
    <row r="103" spans="1:11" ht="104.25" customHeight="1">
      <c r="A103" s="9" t="s">
        <v>230</v>
      </c>
      <c r="B103" s="7" t="s">
        <v>212</v>
      </c>
      <c r="C103" s="44" t="s">
        <v>181</v>
      </c>
      <c r="D103" s="44" t="s">
        <v>184</v>
      </c>
      <c r="E103" s="75">
        <v>4310600540</v>
      </c>
      <c r="F103" s="49"/>
      <c r="G103" s="53">
        <f aca="true" t="shared" si="10" ref="G103:I104">G104</f>
        <v>95</v>
      </c>
      <c r="H103" s="53">
        <f t="shared" si="10"/>
        <v>100</v>
      </c>
      <c r="I103" s="53">
        <f t="shared" si="10"/>
        <v>100</v>
      </c>
      <c r="J103" s="5"/>
      <c r="K103" s="5"/>
    </row>
    <row r="104" spans="1:11" ht="41.25" customHeight="1">
      <c r="A104" s="9" t="s">
        <v>231</v>
      </c>
      <c r="B104" s="7" t="s">
        <v>162</v>
      </c>
      <c r="C104" s="49" t="s">
        <v>181</v>
      </c>
      <c r="D104" s="49" t="s">
        <v>184</v>
      </c>
      <c r="E104" s="75">
        <v>4310600540</v>
      </c>
      <c r="F104" s="44" t="s">
        <v>82</v>
      </c>
      <c r="G104" s="37">
        <f t="shared" si="10"/>
        <v>95</v>
      </c>
      <c r="H104" s="37">
        <f t="shared" si="10"/>
        <v>100</v>
      </c>
      <c r="I104" s="37">
        <f t="shared" si="10"/>
        <v>100</v>
      </c>
      <c r="J104" s="5"/>
      <c r="K104" s="5"/>
    </row>
    <row r="105" spans="1:11" ht="41.25" customHeight="1">
      <c r="A105" s="9" t="s">
        <v>232</v>
      </c>
      <c r="B105" s="48" t="s">
        <v>87</v>
      </c>
      <c r="C105" s="49" t="s">
        <v>181</v>
      </c>
      <c r="D105" s="49" t="s">
        <v>184</v>
      </c>
      <c r="E105" s="82">
        <v>4310600540</v>
      </c>
      <c r="F105" s="49" t="s">
        <v>86</v>
      </c>
      <c r="G105" s="37">
        <v>95</v>
      </c>
      <c r="H105" s="81">
        <v>100</v>
      </c>
      <c r="I105" s="81">
        <v>100</v>
      </c>
      <c r="J105" s="5"/>
      <c r="K105" s="5"/>
    </row>
    <row r="106" spans="1:11" ht="93" customHeight="1">
      <c r="A106" s="9" t="s">
        <v>233</v>
      </c>
      <c r="B106" s="7" t="s">
        <v>213</v>
      </c>
      <c r="C106" s="44" t="s">
        <v>181</v>
      </c>
      <c r="D106" s="44" t="s">
        <v>184</v>
      </c>
      <c r="E106" s="75">
        <v>4310700550</v>
      </c>
      <c r="F106" s="49"/>
      <c r="G106" s="37">
        <f aca="true" t="shared" si="11" ref="G106:I107">G107</f>
        <v>10</v>
      </c>
      <c r="H106" s="37">
        <f t="shared" si="11"/>
        <v>10</v>
      </c>
      <c r="I106" s="37">
        <f t="shared" si="11"/>
        <v>10</v>
      </c>
      <c r="J106" s="5"/>
      <c r="K106" s="5"/>
    </row>
    <row r="107" spans="1:11" ht="41.25" customHeight="1">
      <c r="A107" s="9" t="s">
        <v>234</v>
      </c>
      <c r="B107" s="7" t="s">
        <v>162</v>
      </c>
      <c r="C107" s="49" t="s">
        <v>181</v>
      </c>
      <c r="D107" s="49" t="s">
        <v>184</v>
      </c>
      <c r="E107" s="75">
        <v>4310700550</v>
      </c>
      <c r="F107" s="44" t="s">
        <v>82</v>
      </c>
      <c r="G107" s="37">
        <f t="shared" si="11"/>
        <v>10</v>
      </c>
      <c r="H107" s="37">
        <f t="shared" si="11"/>
        <v>10</v>
      </c>
      <c r="I107" s="37">
        <f t="shared" si="11"/>
        <v>10</v>
      </c>
      <c r="J107" s="5"/>
      <c r="K107" s="5"/>
    </row>
    <row r="108" spans="1:11" ht="41.25" customHeight="1">
      <c r="A108" s="9" t="s">
        <v>235</v>
      </c>
      <c r="B108" s="48" t="s">
        <v>87</v>
      </c>
      <c r="C108" s="49" t="s">
        <v>181</v>
      </c>
      <c r="D108" s="49" t="s">
        <v>184</v>
      </c>
      <c r="E108" s="82">
        <v>4310700550</v>
      </c>
      <c r="F108" s="49" t="s">
        <v>86</v>
      </c>
      <c r="G108" s="37">
        <v>10</v>
      </c>
      <c r="H108" s="81">
        <v>10</v>
      </c>
      <c r="I108" s="81">
        <v>10</v>
      </c>
      <c r="J108" s="5"/>
      <c r="K108" s="5"/>
    </row>
    <row r="109" spans="1:11" ht="113.25" customHeight="1">
      <c r="A109" s="9" t="s">
        <v>236</v>
      </c>
      <c r="B109" s="7" t="s">
        <v>214</v>
      </c>
      <c r="C109" s="44" t="s">
        <v>181</v>
      </c>
      <c r="D109" s="44" t="s">
        <v>184</v>
      </c>
      <c r="E109" s="75">
        <v>4310700560</v>
      </c>
      <c r="F109" s="49"/>
      <c r="G109" s="53">
        <f aca="true" t="shared" si="12" ref="G109:I110">G110</f>
        <v>10</v>
      </c>
      <c r="H109" s="53">
        <f t="shared" si="12"/>
        <v>75</v>
      </c>
      <c r="I109" s="53">
        <f t="shared" si="12"/>
        <v>80</v>
      </c>
      <c r="J109" s="5"/>
      <c r="K109" s="5"/>
    </row>
    <row r="110" spans="1:11" ht="41.25" customHeight="1">
      <c r="A110" s="9" t="s">
        <v>237</v>
      </c>
      <c r="B110" s="7" t="s">
        <v>162</v>
      </c>
      <c r="C110" s="44" t="s">
        <v>181</v>
      </c>
      <c r="D110" s="44" t="s">
        <v>184</v>
      </c>
      <c r="E110" s="75">
        <v>4310700560</v>
      </c>
      <c r="F110" s="44" t="s">
        <v>82</v>
      </c>
      <c r="G110" s="37">
        <f t="shared" si="12"/>
        <v>10</v>
      </c>
      <c r="H110" s="37">
        <f t="shared" si="12"/>
        <v>75</v>
      </c>
      <c r="I110" s="37">
        <f t="shared" si="12"/>
        <v>80</v>
      </c>
      <c r="J110" s="5"/>
      <c r="K110" s="5"/>
    </row>
    <row r="111" spans="1:11" ht="31.5">
      <c r="A111" s="9" t="s">
        <v>238</v>
      </c>
      <c r="B111" s="48" t="s">
        <v>87</v>
      </c>
      <c r="C111" s="49" t="s">
        <v>181</v>
      </c>
      <c r="D111" s="49" t="s">
        <v>184</v>
      </c>
      <c r="E111" s="82">
        <v>4310700560</v>
      </c>
      <c r="F111" s="49" t="s">
        <v>86</v>
      </c>
      <c r="G111" s="37">
        <v>10</v>
      </c>
      <c r="H111" s="81">
        <v>75</v>
      </c>
      <c r="I111" s="81">
        <v>80</v>
      </c>
      <c r="J111" s="5"/>
      <c r="K111" s="5"/>
    </row>
    <row r="112" spans="1:11" ht="94.5">
      <c r="A112" s="9" t="s">
        <v>239</v>
      </c>
      <c r="B112" s="7" t="s">
        <v>215</v>
      </c>
      <c r="C112" s="44" t="s">
        <v>181</v>
      </c>
      <c r="D112" s="44" t="s">
        <v>184</v>
      </c>
      <c r="E112" s="75"/>
      <c r="F112" s="44"/>
      <c r="G112" s="53">
        <f aca="true" t="shared" si="13" ref="G112:I113">G113</f>
        <v>250</v>
      </c>
      <c r="H112" s="53">
        <f t="shared" si="13"/>
        <v>220</v>
      </c>
      <c r="I112" s="53">
        <f t="shared" si="13"/>
        <v>256</v>
      </c>
      <c r="J112" s="5"/>
      <c r="K112" s="5"/>
    </row>
    <row r="113" spans="1:11" ht="39" customHeight="1">
      <c r="A113" s="9" t="s">
        <v>240</v>
      </c>
      <c r="B113" s="7" t="s">
        <v>162</v>
      </c>
      <c r="C113" s="49" t="s">
        <v>181</v>
      </c>
      <c r="D113" s="49" t="s">
        <v>184</v>
      </c>
      <c r="E113" s="82">
        <v>4310800570</v>
      </c>
      <c r="F113" s="49"/>
      <c r="G113" s="37">
        <f t="shared" si="13"/>
        <v>250</v>
      </c>
      <c r="H113" s="37">
        <f t="shared" si="13"/>
        <v>220</v>
      </c>
      <c r="I113" s="37">
        <f t="shared" si="13"/>
        <v>256</v>
      </c>
      <c r="J113" s="5"/>
      <c r="K113" s="5"/>
    </row>
    <row r="114" spans="1:11" ht="43.5" customHeight="1">
      <c r="A114" s="9" t="s">
        <v>241</v>
      </c>
      <c r="B114" s="48" t="s">
        <v>87</v>
      </c>
      <c r="C114" s="49" t="s">
        <v>181</v>
      </c>
      <c r="D114" s="49" t="s">
        <v>184</v>
      </c>
      <c r="E114" s="82">
        <v>4310800570</v>
      </c>
      <c r="F114" s="49"/>
      <c r="G114" s="37">
        <v>250</v>
      </c>
      <c r="H114" s="81">
        <v>220</v>
      </c>
      <c r="I114" s="81">
        <v>256</v>
      </c>
      <c r="J114" s="5"/>
      <c r="K114" s="5"/>
    </row>
    <row r="115" spans="1:11" ht="15.75">
      <c r="A115" s="9"/>
      <c r="B115" s="48"/>
      <c r="C115" s="49"/>
      <c r="D115" s="49"/>
      <c r="E115" s="75"/>
      <c r="F115" s="49"/>
      <c r="G115" s="37"/>
      <c r="H115" s="81"/>
      <c r="I115" s="81"/>
      <c r="J115" s="5"/>
      <c r="K115" s="5"/>
    </row>
    <row r="116" spans="1:11" ht="17.25" customHeight="1">
      <c r="A116" s="6" t="s">
        <v>24</v>
      </c>
      <c r="B116" s="27" t="s">
        <v>76</v>
      </c>
      <c r="C116" s="99" t="s">
        <v>187</v>
      </c>
      <c r="D116" s="29" t="s">
        <v>175</v>
      </c>
      <c r="E116" s="101"/>
      <c r="F116" s="101"/>
      <c r="G116" s="32">
        <f>G117</f>
        <v>1918.5</v>
      </c>
      <c r="H116" s="32">
        <f>H117</f>
        <v>2059</v>
      </c>
      <c r="I116" s="32">
        <f>I117</f>
        <v>2338.5</v>
      </c>
      <c r="J116" s="5"/>
      <c r="K116" s="5"/>
    </row>
    <row r="117" spans="1:11" ht="15.75">
      <c r="A117" s="25" t="s">
        <v>25</v>
      </c>
      <c r="B117" s="26" t="s">
        <v>9</v>
      </c>
      <c r="C117" s="96" t="s">
        <v>187</v>
      </c>
      <c r="D117" s="33" t="s">
        <v>174</v>
      </c>
      <c r="E117" s="97"/>
      <c r="F117" s="97"/>
      <c r="G117" s="36">
        <f>G119+G122+G125</f>
        <v>1918.5</v>
      </c>
      <c r="H117" s="36">
        <f>H119+H122+H125</f>
        <v>2059</v>
      </c>
      <c r="I117" s="36">
        <f>I119+I122+I125</f>
        <v>2338.5</v>
      </c>
      <c r="J117" s="5"/>
      <c r="K117" s="5"/>
    </row>
    <row r="118" spans="1:11" ht="15.75">
      <c r="A118" s="25"/>
      <c r="B118" s="68"/>
      <c r="C118" s="96" t="s">
        <v>187</v>
      </c>
      <c r="D118" s="33" t="s">
        <v>174</v>
      </c>
      <c r="E118" s="84">
        <v>4500000200</v>
      </c>
      <c r="F118" s="97"/>
      <c r="G118" s="36"/>
      <c r="H118" s="36"/>
      <c r="I118" s="36"/>
      <c r="J118" s="5"/>
      <c r="K118" s="5"/>
    </row>
    <row r="119" spans="1:11" ht="90.75" customHeight="1">
      <c r="A119" s="9" t="s">
        <v>38</v>
      </c>
      <c r="B119" s="58" t="s">
        <v>216</v>
      </c>
      <c r="C119" s="44" t="s">
        <v>187</v>
      </c>
      <c r="D119" s="20" t="s">
        <v>174</v>
      </c>
      <c r="E119" s="75">
        <v>4500100200</v>
      </c>
      <c r="F119" s="83"/>
      <c r="G119" s="11">
        <f>G121</f>
        <v>500</v>
      </c>
      <c r="H119" s="11">
        <f>H121</f>
        <v>570</v>
      </c>
      <c r="I119" s="11">
        <f>I121</f>
        <v>639</v>
      </c>
      <c r="J119" s="5"/>
      <c r="K119" s="5"/>
    </row>
    <row r="120" spans="1:11" ht="36.75" customHeight="1">
      <c r="A120" s="9" t="s">
        <v>39</v>
      </c>
      <c r="B120" s="114" t="s">
        <v>162</v>
      </c>
      <c r="C120" s="44" t="s">
        <v>187</v>
      </c>
      <c r="D120" s="20" t="s">
        <v>174</v>
      </c>
      <c r="E120" s="75">
        <v>4500100200</v>
      </c>
      <c r="F120" s="83">
        <v>200</v>
      </c>
      <c r="G120" s="11">
        <f>G121</f>
        <v>500</v>
      </c>
      <c r="H120" s="11">
        <f>H121</f>
        <v>570</v>
      </c>
      <c r="I120" s="11">
        <f>I121</f>
        <v>639</v>
      </c>
      <c r="J120" s="5"/>
      <c r="K120" s="5"/>
    </row>
    <row r="121" spans="1:11" ht="38.25" customHeight="1">
      <c r="A121" s="41" t="s">
        <v>40</v>
      </c>
      <c r="B121" s="115" t="s">
        <v>87</v>
      </c>
      <c r="C121" s="49" t="s">
        <v>187</v>
      </c>
      <c r="D121" s="49" t="s">
        <v>174</v>
      </c>
      <c r="E121" s="82">
        <v>4500100200</v>
      </c>
      <c r="F121" s="82">
        <v>240</v>
      </c>
      <c r="G121" s="12">
        <v>500</v>
      </c>
      <c r="H121" s="12">
        <v>570</v>
      </c>
      <c r="I121" s="12">
        <v>639</v>
      </c>
      <c r="J121" s="5"/>
      <c r="K121" s="5"/>
    </row>
    <row r="122" spans="1:11" ht="72.75" customHeight="1">
      <c r="A122" s="41" t="s">
        <v>141</v>
      </c>
      <c r="B122" s="58" t="s">
        <v>217</v>
      </c>
      <c r="C122" s="44" t="s">
        <v>187</v>
      </c>
      <c r="D122" s="44" t="s">
        <v>174</v>
      </c>
      <c r="E122" s="75">
        <v>4500200560</v>
      </c>
      <c r="F122" s="75"/>
      <c r="G122" s="53">
        <f aca="true" t="shared" si="14" ref="G122:I123">G123</f>
        <v>990</v>
      </c>
      <c r="H122" s="53">
        <f t="shared" si="14"/>
        <v>1060</v>
      </c>
      <c r="I122" s="53">
        <f t="shared" si="14"/>
        <v>1230</v>
      </c>
      <c r="J122" s="5"/>
      <c r="K122" s="5"/>
    </row>
    <row r="123" spans="1:11" ht="31.5" customHeight="1">
      <c r="A123" s="41" t="s">
        <v>142</v>
      </c>
      <c r="B123" s="114" t="s">
        <v>162</v>
      </c>
      <c r="C123" s="44" t="s">
        <v>187</v>
      </c>
      <c r="D123" s="44" t="s">
        <v>174</v>
      </c>
      <c r="E123" s="75">
        <v>4500200560</v>
      </c>
      <c r="F123" s="75">
        <v>200</v>
      </c>
      <c r="G123" s="12">
        <f t="shared" si="14"/>
        <v>990</v>
      </c>
      <c r="H123" s="12">
        <f t="shared" si="14"/>
        <v>1060</v>
      </c>
      <c r="I123" s="12">
        <f t="shared" si="14"/>
        <v>1230</v>
      </c>
      <c r="J123" s="5"/>
      <c r="K123" s="5"/>
    </row>
    <row r="124" spans="1:11" ht="31.5" customHeight="1">
      <c r="A124" s="41" t="s">
        <v>54</v>
      </c>
      <c r="B124" s="115" t="s">
        <v>87</v>
      </c>
      <c r="C124" s="21" t="s">
        <v>187</v>
      </c>
      <c r="D124" s="21" t="s">
        <v>174</v>
      </c>
      <c r="E124" s="82">
        <v>4500200560</v>
      </c>
      <c r="F124" s="81">
        <v>240</v>
      </c>
      <c r="G124" s="12">
        <v>990</v>
      </c>
      <c r="H124" s="12">
        <v>1060</v>
      </c>
      <c r="I124" s="12">
        <v>1230</v>
      </c>
      <c r="J124" s="5"/>
      <c r="K124" s="5"/>
    </row>
    <row r="125" spans="1:11" ht="71.25" customHeight="1">
      <c r="A125" s="41" t="s">
        <v>143</v>
      </c>
      <c r="B125" s="58" t="s">
        <v>218</v>
      </c>
      <c r="C125" s="44" t="s">
        <v>187</v>
      </c>
      <c r="D125" s="44" t="s">
        <v>174</v>
      </c>
      <c r="E125" s="75">
        <v>4500300210</v>
      </c>
      <c r="F125" s="81"/>
      <c r="G125" s="53">
        <f aca="true" t="shared" si="15" ref="G125:I126">G126</f>
        <v>428.5</v>
      </c>
      <c r="H125" s="53">
        <f t="shared" si="15"/>
        <v>429</v>
      </c>
      <c r="I125" s="53">
        <f t="shared" si="15"/>
        <v>469.5</v>
      </c>
      <c r="J125" s="5"/>
      <c r="K125" s="5"/>
    </row>
    <row r="126" spans="1:11" ht="31.5" customHeight="1">
      <c r="A126" s="41" t="s">
        <v>144</v>
      </c>
      <c r="B126" s="7" t="s">
        <v>162</v>
      </c>
      <c r="C126" s="21" t="s">
        <v>187</v>
      </c>
      <c r="D126" s="21" t="s">
        <v>174</v>
      </c>
      <c r="E126" s="75">
        <v>4500300210</v>
      </c>
      <c r="F126" s="82">
        <v>200</v>
      </c>
      <c r="G126" s="12">
        <f t="shared" si="15"/>
        <v>428.5</v>
      </c>
      <c r="H126" s="12">
        <f t="shared" si="15"/>
        <v>429</v>
      </c>
      <c r="I126" s="12">
        <f t="shared" si="15"/>
        <v>469.5</v>
      </c>
      <c r="J126" s="5"/>
      <c r="K126" s="5"/>
    </row>
    <row r="127" spans="1:11" ht="31.5" customHeight="1">
      <c r="A127" s="41" t="s">
        <v>145</v>
      </c>
      <c r="B127" s="48" t="s">
        <v>87</v>
      </c>
      <c r="C127" s="21" t="s">
        <v>187</v>
      </c>
      <c r="D127" s="21" t="s">
        <v>174</v>
      </c>
      <c r="E127" s="82">
        <v>4500300210</v>
      </c>
      <c r="F127" s="81">
        <v>240</v>
      </c>
      <c r="G127" s="12">
        <v>428.5</v>
      </c>
      <c r="H127" s="12">
        <v>429</v>
      </c>
      <c r="I127" s="12">
        <v>469.5</v>
      </c>
      <c r="J127" s="5"/>
      <c r="K127" s="5"/>
    </row>
    <row r="128" spans="1:11" ht="15.75">
      <c r="A128" s="29" t="s">
        <v>55</v>
      </c>
      <c r="B128" s="30" t="s">
        <v>2</v>
      </c>
      <c r="C128" s="99" t="s">
        <v>188</v>
      </c>
      <c r="D128" s="29" t="s">
        <v>175</v>
      </c>
      <c r="E128" s="31"/>
      <c r="F128" s="31"/>
      <c r="G128" s="32">
        <f>G129+G133</f>
        <v>5207.3</v>
      </c>
      <c r="H128" s="32">
        <f>H129+H133</f>
        <v>5356.6</v>
      </c>
      <c r="I128" s="32">
        <f>I129+I133</f>
        <v>5589.3</v>
      </c>
      <c r="J128" s="10"/>
      <c r="K128" s="10"/>
    </row>
    <row r="129" spans="1:11" ht="15.75">
      <c r="A129" s="20" t="s">
        <v>26</v>
      </c>
      <c r="B129" s="14" t="s">
        <v>189</v>
      </c>
      <c r="C129" s="44" t="s">
        <v>188</v>
      </c>
      <c r="D129" s="44" t="s">
        <v>177</v>
      </c>
      <c r="E129" s="42"/>
      <c r="F129" s="44"/>
      <c r="G129" s="11">
        <f>G130</f>
        <v>2127.2</v>
      </c>
      <c r="H129" s="11">
        <f>H130</f>
        <v>2126.6</v>
      </c>
      <c r="I129" s="11">
        <f>I130</f>
        <v>2211.7</v>
      </c>
      <c r="J129" s="10"/>
      <c r="K129" s="10"/>
    </row>
    <row r="130" spans="1:11" ht="71.25" customHeight="1">
      <c r="A130" s="44" t="s">
        <v>27</v>
      </c>
      <c r="B130" s="14" t="s">
        <v>140</v>
      </c>
      <c r="C130" s="44" t="s">
        <v>188</v>
      </c>
      <c r="D130" s="44" t="s">
        <v>177</v>
      </c>
      <c r="E130" s="42">
        <v>5050100230</v>
      </c>
      <c r="F130" s="44"/>
      <c r="G130" s="11">
        <f>G132</f>
        <v>2127.2</v>
      </c>
      <c r="H130" s="11">
        <f>H132</f>
        <v>2126.6</v>
      </c>
      <c r="I130" s="11">
        <f>I132</f>
        <v>2211.7</v>
      </c>
      <c r="J130" s="10"/>
      <c r="K130" s="10"/>
    </row>
    <row r="131" spans="1:11" ht="31.5">
      <c r="A131" s="44" t="s">
        <v>72</v>
      </c>
      <c r="B131" s="14" t="s">
        <v>102</v>
      </c>
      <c r="C131" s="44" t="s">
        <v>188</v>
      </c>
      <c r="D131" s="44" t="s">
        <v>177</v>
      </c>
      <c r="E131" s="42">
        <v>5050100230</v>
      </c>
      <c r="F131" s="44" t="s">
        <v>88</v>
      </c>
      <c r="G131" s="11">
        <f>G132</f>
        <v>2127.2</v>
      </c>
      <c r="H131" s="11">
        <f>H132</f>
        <v>2126.6</v>
      </c>
      <c r="I131" s="11">
        <f>I132</f>
        <v>2211.7</v>
      </c>
      <c r="J131" s="10"/>
      <c r="K131" s="10"/>
    </row>
    <row r="132" spans="1:11" ht="21" customHeight="1">
      <c r="A132" s="49" t="s">
        <v>56</v>
      </c>
      <c r="B132" s="48" t="s">
        <v>85</v>
      </c>
      <c r="C132" s="49" t="s">
        <v>188</v>
      </c>
      <c r="D132" s="49" t="s">
        <v>177</v>
      </c>
      <c r="E132" s="51">
        <v>5050100230</v>
      </c>
      <c r="F132" s="21" t="s">
        <v>94</v>
      </c>
      <c r="G132" s="37">
        <f>2044.8+82.4</f>
        <v>2127.2</v>
      </c>
      <c r="H132" s="37">
        <v>2126.6</v>
      </c>
      <c r="I132" s="37">
        <v>2211.7</v>
      </c>
      <c r="J132" s="10"/>
      <c r="K132" s="10"/>
    </row>
    <row r="133" spans="1:11" ht="15.75">
      <c r="A133" s="33" t="s">
        <v>64</v>
      </c>
      <c r="B133" s="34" t="s">
        <v>41</v>
      </c>
      <c r="C133" s="96" t="s">
        <v>188</v>
      </c>
      <c r="D133" s="33" t="s">
        <v>180</v>
      </c>
      <c r="E133" s="43"/>
      <c r="F133" s="52"/>
      <c r="G133" s="36">
        <f>G134+G137</f>
        <v>3080.1000000000004</v>
      </c>
      <c r="H133" s="36">
        <f>H134+H137</f>
        <v>3230</v>
      </c>
      <c r="I133" s="36">
        <f>I134+I137</f>
        <v>3377.6000000000004</v>
      </c>
      <c r="J133" s="10"/>
      <c r="K133" s="10"/>
    </row>
    <row r="134" spans="1:11" ht="90" customHeight="1">
      <c r="A134" s="20" t="s">
        <v>113</v>
      </c>
      <c r="B134" s="7" t="s">
        <v>117</v>
      </c>
      <c r="C134" s="20" t="s">
        <v>188</v>
      </c>
      <c r="D134" s="20" t="s">
        <v>180</v>
      </c>
      <c r="E134" s="21" t="s">
        <v>147</v>
      </c>
      <c r="F134" s="18"/>
      <c r="G134" s="11">
        <f>G136</f>
        <v>1495.9</v>
      </c>
      <c r="H134" s="11">
        <f>H136</f>
        <v>1568.7</v>
      </c>
      <c r="I134" s="11">
        <f>I136</f>
        <v>1640.4</v>
      </c>
      <c r="J134" s="10"/>
      <c r="K134" s="10"/>
    </row>
    <row r="135" spans="1:11" ht="31.5" customHeight="1">
      <c r="A135" s="20" t="s">
        <v>114</v>
      </c>
      <c r="B135" s="7" t="s">
        <v>102</v>
      </c>
      <c r="C135" s="20" t="s">
        <v>188</v>
      </c>
      <c r="D135" s="20" t="s">
        <v>180</v>
      </c>
      <c r="E135" s="21" t="s">
        <v>147</v>
      </c>
      <c r="F135" s="18">
        <v>300</v>
      </c>
      <c r="G135" s="11">
        <f>G136</f>
        <v>1495.9</v>
      </c>
      <c r="H135" s="11">
        <f>H136</f>
        <v>1568.7</v>
      </c>
      <c r="I135" s="11">
        <f>I136</f>
        <v>1640.4</v>
      </c>
      <c r="J135" s="10"/>
      <c r="K135" s="10"/>
    </row>
    <row r="136" spans="1:11" ht="31.5">
      <c r="A136" s="49" t="s">
        <v>115</v>
      </c>
      <c r="B136" s="48" t="s">
        <v>89</v>
      </c>
      <c r="C136" s="21" t="s">
        <v>188</v>
      </c>
      <c r="D136" s="49" t="s">
        <v>180</v>
      </c>
      <c r="E136" s="21" t="s">
        <v>147</v>
      </c>
      <c r="F136" s="51">
        <v>310</v>
      </c>
      <c r="G136" s="37">
        <v>1495.9</v>
      </c>
      <c r="H136" s="37">
        <v>1568.7</v>
      </c>
      <c r="I136" s="37">
        <v>1640.4</v>
      </c>
      <c r="J136" s="10"/>
      <c r="K136" s="10"/>
    </row>
    <row r="137" spans="1:11" ht="66.75" customHeight="1">
      <c r="A137" s="20" t="s">
        <v>118</v>
      </c>
      <c r="B137" s="69" t="s">
        <v>119</v>
      </c>
      <c r="C137" s="20" t="s">
        <v>188</v>
      </c>
      <c r="D137" s="20" t="s">
        <v>180</v>
      </c>
      <c r="E137" s="70" t="s">
        <v>148</v>
      </c>
      <c r="F137" s="18">
        <v>300</v>
      </c>
      <c r="G137" s="11">
        <f>G138</f>
        <v>1584.2</v>
      </c>
      <c r="H137" s="11">
        <f>H138</f>
        <v>1661.3</v>
      </c>
      <c r="I137" s="11">
        <f>I138</f>
        <v>1737.2</v>
      </c>
      <c r="J137" s="10"/>
      <c r="K137" s="10"/>
    </row>
    <row r="138" spans="1:11" ht="31.5" customHeight="1">
      <c r="A138" s="21" t="s">
        <v>120</v>
      </c>
      <c r="B138" s="63" t="s">
        <v>102</v>
      </c>
      <c r="C138" s="21" t="s">
        <v>188</v>
      </c>
      <c r="D138" s="21" t="s">
        <v>180</v>
      </c>
      <c r="E138" s="71" t="s">
        <v>148</v>
      </c>
      <c r="F138" s="13">
        <v>320</v>
      </c>
      <c r="G138" s="12">
        <v>1584.2</v>
      </c>
      <c r="H138" s="12">
        <v>1661.3</v>
      </c>
      <c r="I138" s="12">
        <v>1737.2</v>
      </c>
      <c r="J138" s="10"/>
      <c r="K138" s="10"/>
    </row>
    <row r="139" spans="1:11" ht="18.75" customHeight="1">
      <c r="A139" s="29" t="s">
        <v>53</v>
      </c>
      <c r="B139" s="30" t="s">
        <v>5</v>
      </c>
      <c r="C139" s="99" t="s">
        <v>182</v>
      </c>
      <c r="D139" s="29" t="s">
        <v>175</v>
      </c>
      <c r="E139" s="31"/>
      <c r="F139" s="31"/>
      <c r="G139" s="32">
        <f aca="true" t="shared" si="16" ref="G139:I140">G140</f>
        <v>262.8</v>
      </c>
      <c r="H139" s="32">
        <f t="shared" si="16"/>
        <v>288.2</v>
      </c>
      <c r="I139" s="32">
        <f t="shared" si="16"/>
        <v>317</v>
      </c>
      <c r="J139" s="10"/>
      <c r="K139" s="10"/>
    </row>
    <row r="140" spans="1:11" ht="18.75" customHeight="1">
      <c r="A140" s="33" t="s">
        <v>65</v>
      </c>
      <c r="B140" s="34" t="s">
        <v>153</v>
      </c>
      <c r="C140" s="96" t="s">
        <v>182</v>
      </c>
      <c r="D140" s="33" t="s">
        <v>174</v>
      </c>
      <c r="E140" s="35"/>
      <c r="F140" s="35"/>
      <c r="G140" s="36">
        <f t="shared" si="16"/>
        <v>262.8</v>
      </c>
      <c r="H140" s="36">
        <f t="shared" si="16"/>
        <v>288.2</v>
      </c>
      <c r="I140" s="36">
        <f t="shared" si="16"/>
        <v>317</v>
      </c>
      <c r="J140" s="10"/>
      <c r="K140" s="10"/>
    </row>
    <row r="141" spans="1:11" ht="104.25" customHeight="1">
      <c r="A141" s="20" t="s">
        <v>66</v>
      </c>
      <c r="B141" s="117" t="s">
        <v>219</v>
      </c>
      <c r="C141" s="44" t="s">
        <v>182</v>
      </c>
      <c r="D141" s="44" t="s">
        <v>174</v>
      </c>
      <c r="E141" s="42">
        <v>5120000240</v>
      </c>
      <c r="F141" s="42"/>
      <c r="G141" s="11">
        <f>G143</f>
        <v>262.8</v>
      </c>
      <c r="H141" s="11">
        <f>H143</f>
        <v>288.2</v>
      </c>
      <c r="I141" s="11">
        <f>I143</f>
        <v>317</v>
      </c>
      <c r="J141" s="10"/>
      <c r="K141" s="10"/>
    </row>
    <row r="142" spans="1:11" ht="36.75" customHeight="1">
      <c r="A142" s="20" t="s">
        <v>57</v>
      </c>
      <c r="B142" s="7" t="s">
        <v>162</v>
      </c>
      <c r="C142" s="44" t="s">
        <v>182</v>
      </c>
      <c r="D142" s="44" t="s">
        <v>174</v>
      </c>
      <c r="E142" s="42">
        <v>5120000240</v>
      </c>
      <c r="F142" s="42">
        <v>200</v>
      </c>
      <c r="G142" s="11">
        <f>G143</f>
        <v>262.8</v>
      </c>
      <c r="H142" s="11">
        <f>H143</f>
        <v>288.2</v>
      </c>
      <c r="I142" s="11">
        <f>I143</f>
        <v>317</v>
      </c>
      <c r="J142" s="10"/>
      <c r="K142" s="10"/>
    </row>
    <row r="143" spans="1:11" ht="38.25" customHeight="1">
      <c r="A143" s="49" t="s">
        <v>103</v>
      </c>
      <c r="B143" s="48" t="s">
        <v>87</v>
      </c>
      <c r="C143" s="49" t="s">
        <v>182</v>
      </c>
      <c r="D143" s="49" t="s">
        <v>174</v>
      </c>
      <c r="E143" s="51">
        <v>5120000240</v>
      </c>
      <c r="F143" s="51">
        <v>240</v>
      </c>
      <c r="G143" s="37">
        <v>262.8</v>
      </c>
      <c r="H143" s="37">
        <v>288.2</v>
      </c>
      <c r="I143" s="37">
        <v>317</v>
      </c>
      <c r="J143" s="10"/>
      <c r="K143" s="10"/>
    </row>
    <row r="144" spans="1:11" ht="15" customHeight="1">
      <c r="A144" s="21"/>
      <c r="B144" s="22"/>
      <c r="C144" s="21"/>
      <c r="D144" s="21"/>
      <c r="E144" s="13"/>
      <c r="F144" s="13"/>
      <c r="G144" s="12"/>
      <c r="H144" s="12"/>
      <c r="I144" s="12"/>
      <c r="J144" s="10"/>
      <c r="K144" s="10"/>
    </row>
    <row r="145" spans="1:11" ht="17.25" customHeight="1">
      <c r="A145" s="25" t="s">
        <v>67</v>
      </c>
      <c r="B145" s="26" t="s">
        <v>52</v>
      </c>
      <c r="C145" s="96" t="s">
        <v>185</v>
      </c>
      <c r="D145" s="33" t="s">
        <v>175</v>
      </c>
      <c r="E145" s="85"/>
      <c r="F145" s="85"/>
      <c r="G145" s="36">
        <f aca="true" t="shared" si="17" ref="G145:I146">G146</f>
        <v>900</v>
      </c>
      <c r="H145" s="36">
        <f t="shared" si="17"/>
        <v>1030</v>
      </c>
      <c r="I145" s="36">
        <f t="shared" si="17"/>
        <v>1060</v>
      </c>
      <c r="J145" s="10"/>
      <c r="K145" s="10"/>
    </row>
    <row r="146" spans="1:11" ht="17.25" customHeight="1">
      <c r="A146" s="25" t="s">
        <v>68</v>
      </c>
      <c r="B146" s="26" t="s">
        <v>75</v>
      </c>
      <c r="C146" s="96" t="s">
        <v>185</v>
      </c>
      <c r="D146" s="33" t="s">
        <v>176</v>
      </c>
      <c r="E146" s="85"/>
      <c r="F146" s="85"/>
      <c r="G146" s="36">
        <f t="shared" si="17"/>
        <v>900</v>
      </c>
      <c r="H146" s="36">
        <f t="shared" si="17"/>
        <v>1030</v>
      </c>
      <c r="I146" s="36">
        <f t="shared" si="17"/>
        <v>1060</v>
      </c>
      <c r="J146" s="10"/>
      <c r="K146" s="10"/>
    </row>
    <row r="147" spans="1:11" ht="90.75" customHeight="1">
      <c r="A147" s="9" t="s">
        <v>69</v>
      </c>
      <c r="B147" s="7" t="s">
        <v>220</v>
      </c>
      <c r="C147" s="44" t="s">
        <v>185</v>
      </c>
      <c r="D147" s="44" t="s">
        <v>176</v>
      </c>
      <c r="E147" s="75">
        <v>4570100250</v>
      </c>
      <c r="F147" s="75"/>
      <c r="G147" s="11">
        <f>G149</f>
        <v>900</v>
      </c>
      <c r="H147" s="11">
        <f>H149</f>
        <v>1030</v>
      </c>
      <c r="I147" s="11">
        <f>I149</f>
        <v>1060</v>
      </c>
      <c r="J147" s="10"/>
      <c r="K147" s="10"/>
    </row>
    <row r="148" spans="1:11" ht="31.5" customHeight="1">
      <c r="A148" s="9" t="s">
        <v>70</v>
      </c>
      <c r="B148" s="7" t="s">
        <v>162</v>
      </c>
      <c r="C148" s="44" t="s">
        <v>185</v>
      </c>
      <c r="D148" s="44" t="s">
        <v>176</v>
      </c>
      <c r="E148" s="75">
        <v>4570100250</v>
      </c>
      <c r="F148" s="75">
        <v>200</v>
      </c>
      <c r="G148" s="11">
        <f>G149</f>
        <v>900</v>
      </c>
      <c r="H148" s="11">
        <f>H149</f>
        <v>1030</v>
      </c>
      <c r="I148" s="11">
        <f>I149</f>
        <v>1060</v>
      </c>
      <c r="J148" s="10"/>
      <c r="K148" s="10"/>
    </row>
    <row r="149" spans="1:11" ht="39" customHeight="1">
      <c r="A149" s="8" t="s">
        <v>104</v>
      </c>
      <c r="B149" s="48" t="s">
        <v>87</v>
      </c>
      <c r="C149" s="21" t="s">
        <v>185</v>
      </c>
      <c r="D149" s="21" t="s">
        <v>176</v>
      </c>
      <c r="E149" s="81">
        <v>4570100250</v>
      </c>
      <c r="F149" s="81">
        <v>240</v>
      </c>
      <c r="G149" s="12">
        <v>900</v>
      </c>
      <c r="H149" s="12">
        <v>1030</v>
      </c>
      <c r="I149" s="12">
        <v>1060</v>
      </c>
      <c r="J149" s="10"/>
      <c r="K149" s="10"/>
    </row>
    <row r="150" spans="1:9" ht="15.75">
      <c r="A150" s="15"/>
      <c r="B150" s="16"/>
      <c r="C150" s="110"/>
      <c r="D150" s="110"/>
      <c r="E150" s="111"/>
      <c r="F150" s="111"/>
      <c r="G150" s="112"/>
      <c r="H150" s="112"/>
      <c r="I150" s="112"/>
    </row>
    <row r="151" spans="1:9" ht="15.75">
      <c r="A151" s="15"/>
      <c r="B151" s="16" t="s">
        <v>161</v>
      </c>
      <c r="C151" s="54"/>
      <c r="D151" s="110"/>
      <c r="E151" s="111"/>
      <c r="G151" s="111" t="s">
        <v>165</v>
      </c>
      <c r="H151" s="112"/>
      <c r="I151" s="112"/>
    </row>
    <row r="152" spans="1:7" ht="15.75">
      <c r="A152" s="15"/>
      <c r="B152" s="16"/>
      <c r="C152" s="54"/>
      <c r="D152" s="110"/>
      <c r="E152" s="111"/>
      <c r="F152" s="111"/>
      <c r="G152" s="111"/>
    </row>
    <row r="154" ht="15.75">
      <c r="G154" s="113"/>
    </row>
  </sheetData>
  <sheetProtection/>
  <mergeCells count="8">
    <mergeCell ref="A7:G7"/>
    <mergeCell ref="A8:G8"/>
    <mergeCell ref="G1:I1"/>
    <mergeCell ref="G2:I2"/>
    <mergeCell ref="G3:I3"/>
    <mergeCell ref="G4:I4"/>
    <mergeCell ref="B5:H5"/>
    <mergeCell ref="A6:I6"/>
  </mergeCells>
  <printOptions/>
  <pageMargins left="0.7" right="0.7" top="0.75" bottom="0.75" header="0.3" footer="0.3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Пользователь Windows</cp:lastModifiedBy>
  <cp:lastPrinted>2022-12-19T12:44:14Z</cp:lastPrinted>
  <dcterms:created xsi:type="dcterms:W3CDTF">2006-12-21T11:37:10Z</dcterms:created>
  <dcterms:modified xsi:type="dcterms:W3CDTF">2022-12-19T12:44:26Z</dcterms:modified>
  <cp:category/>
  <cp:version/>
  <cp:contentType/>
  <cp:contentStatus/>
</cp:coreProperties>
</file>